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Sec2203\Desktop\（R6）人事評価\99_規程改正\"/>
    </mc:Choice>
  </mc:AlternateContent>
  <bookViews>
    <workbookView xWindow="0" yWindow="0" windowWidth="28800" windowHeight="12090"/>
  </bookViews>
  <sheets>
    <sheet name="能力評価シート（上級係員）" sheetId="3" r:id="rId1"/>
    <sheet name="評価着眼点_上級係員" sheetId="7" r:id="rId2"/>
  </sheets>
  <definedNames>
    <definedName name="_xlnm.Print_Area" localSheetId="0">'能力評価シート（上級係員）'!$A$1:$BX$51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3" l="1"/>
  <c r="C36" i="3"/>
  <c r="C31" i="3"/>
  <c r="C26" i="3"/>
  <c r="C21" i="3"/>
  <c r="C16" i="3"/>
  <c r="C11" i="3"/>
  <c r="C42" i="3"/>
  <c r="C37" i="3"/>
  <c r="C32" i="3"/>
  <c r="C27" i="3"/>
  <c r="C22" i="3"/>
  <c r="C17" i="3"/>
  <c r="C12" i="3"/>
  <c r="BT16" i="3"/>
  <c r="BT21" i="3"/>
  <c r="BT26" i="3"/>
  <c r="BT31" i="3"/>
  <c r="BT36" i="3"/>
  <c r="BT41" i="3"/>
  <c r="BT11" i="3"/>
  <c r="BN16" i="3"/>
  <c r="BN21" i="3"/>
  <c r="BN26" i="3"/>
  <c r="BN31" i="3"/>
  <c r="BN36" i="3"/>
  <c r="BN41" i="3"/>
  <c r="BN11" i="3"/>
  <c r="BH41" i="3"/>
  <c r="BH36" i="3"/>
  <c r="BH31" i="3"/>
  <c r="BH26" i="3"/>
  <c r="BH21" i="3"/>
  <c r="BH16" i="3"/>
  <c r="BH11" i="3"/>
  <c r="BH49" i="3" s="1"/>
  <c r="BE49" i="3" s="1"/>
  <c r="BA41" i="3"/>
  <c r="BA36" i="3"/>
  <c r="BA31" i="3"/>
  <c r="BA26" i="3"/>
  <c r="BA21" i="3"/>
  <c r="BA49" i="3" s="1"/>
  <c r="AX49" i="3" s="1"/>
  <c r="BA16" i="3"/>
  <c r="BA11" i="3"/>
  <c r="BT49" i="3" l="1"/>
  <c r="BQ49" i="3" s="1"/>
  <c r="BN49" i="3"/>
  <c r="BK49" i="3" s="1"/>
</calcChain>
</file>

<file path=xl/sharedStrings.xml><?xml version="1.0" encoding="utf-8"?>
<sst xmlns="http://schemas.openxmlformats.org/spreadsheetml/2006/main" count="177" uniqueCount="111">
  <si>
    <t>被評価者</t>
    <rPh sb="0" eb="1">
      <t>ヒ</t>
    </rPh>
    <rPh sb="1" eb="4">
      <t>ヒョウカシャ</t>
    </rPh>
    <phoneticPr fontId="3"/>
  </si>
  <si>
    <t>所属名</t>
    <rPh sb="0" eb="2">
      <t>ショゾク</t>
    </rPh>
    <rPh sb="2" eb="3">
      <t>メイ</t>
    </rPh>
    <phoneticPr fontId="3"/>
  </si>
  <si>
    <t>職名</t>
    <rPh sb="0" eb="2">
      <t>ショクメイ</t>
    </rPh>
    <phoneticPr fontId="3"/>
  </si>
  <si>
    <t>職員番号</t>
    <rPh sb="0" eb="2">
      <t>ショクイン</t>
    </rPh>
    <rPh sb="2" eb="4">
      <t>バンゴウ</t>
    </rPh>
    <phoneticPr fontId="3"/>
  </si>
  <si>
    <t>氏名</t>
    <rPh sb="0" eb="2">
      <t>シメイ</t>
    </rPh>
    <phoneticPr fontId="3"/>
  </si>
  <si>
    <t>評価対象期間</t>
    <rPh sb="0" eb="2">
      <t>ヒョウカ</t>
    </rPh>
    <rPh sb="2" eb="4">
      <t>タイショウ</t>
    </rPh>
    <rPh sb="4" eb="6">
      <t>キカン</t>
    </rPh>
    <phoneticPr fontId="3"/>
  </si>
  <si>
    <t>一次被評価者</t>
    <rPh sb="0" eb="2">
      <t>イチジ</t>
    </rPh>
    <rPh sb="2" eb="3">
      <t>ヒ</t>
    </rPh>
    <rPh sb="3" eb="6">
      <t>ヒョウカシャ</t>
    </rPh>
    <phoneticPr fontId="3"/>
  </si>
  <si>
    <t>年</t>
    <rPh sb="0" eb="1">
      <t>ネン</t>
    </rPh>
    <phoneticPr fontId="3"/>
  </si>
  <si>
    <t>月</t>
    <rPh sb="0" eb="1">
      <t>ガツ</t>
    </rPh>
    <phoneticPr fontId="3"/>
  </si>
  <si>
    <t>日</t>
    <rPh sb="0" eb="1">
      <t>ニチ</t>
    </rPh>
    <phoneticPr fontId="3"/>
  </si>
  <si>
    <t>二次被評価者</t>
    <rPh sb="0" eb="2">
      <t>ニジ</t>
    </rPh>
    <rPh sb="2" eb="3">
      <t>ヒ</t>
    </rPh>
    <rPh sb="3" eb="6">
      <t>ヒョウカシャ</t>
    </rPh>
    <phoneticPr fontId="3"/>
  </si>
  <si>
    <t>～</t>
    <phoneticPr fontId="3"/>
  </si>
  <si>
    <t>最終調整・決定者</t>
    <rPh sb="0" eb="2">
      <t>サイシュウ</t>
    </rPh>
    <rPh sb="2" eb="4">
      <t>チョウセイ</t>
    </rPh>
    <rPh sb="5" eb="7">
      <t>ケッテイ</t>
    </rPh>
    <rPh sb="7" eb="8">
      <t>シャ</t>
    </rPh>
    <phoneticPr fontId="3"/>
  </si>
  <si>
    <t>評価項目</t>
    <rPh sb="0" eb="2">
      <t>ヒョウカ</t>
    </rPh>
    <rPh sb="2" eb="4">
      <t>コウモク</t>
    </rPh>
    <phoneticPr fontId="3"/>
  </si>
  <si>
    <t>評価要素・着眼点</t>
    <rPh sb="0" eb="2">
      <t>ヒョウカ</t>
    </rPh>
    <rPh sb="2" eb="4">
      <t>ヨウソ</t>
    </rPh>
    <rPh sb="5" eb="8">
      <t>チャクガンテン</t>
    </rPh>
    <phoneticPr fontId="3"/>
  </si>
  <si>
    <t>評価
ｳｪｲﾄ</t>
    <rPh sb="0" eb="2">
      <t>ヒョウカ</t>
    </rPh>
    <phoneticPr fontId="3"/>
  </si>
  <si>
    <t>自己評価理由</t>
    <rPh sb="0" eb="2">
      <t>ジコ</t>
    </rPh>
    <rPh sb="2" eb="4">
      <t>ヒョウカ</t>
    </rPh>
    <rPh sb="4" eb="6">
      <t>リユウ</t>
    </rPh>
    <phoneticPr fontId="3"/>
  </si>
  <si>
    <t>自己
評価</t>
    <rPh sb="0" eb="2">
      <t>ジコ</t>
    </rPh>
    <rPh sb="3" eb="5">
      <t>ヒョウカ</t>
    </rPh>
    <phoneticPr fontId="3"/>
  </si>
  <si>
    <t>ﾎﾟｲﾝﾄ</t>
    <phoneticPr fontId="3"/>
  </si>
  <si>
    <t>一次評価者</t>
    <rPh sb="0" eb="2">
      <t>イチジ</t>
    </rPh>
    <rPh sb="2" eb="5">
      <t>ヒョウカシャ</t>
    </rPh>
    <phoneticPr fontId="3"/>
  </si>
  <si>
    <t>二次評価者</t>
    <rPh sb="0" eb="2">
      <t>ニジ</t>
    </rPh>
    <rPh sb="2" eb="5">
      <t>ヒョウカシャ</t>
    </rPh>
    <phoneticPr fontId="3"/>
  </si>
  <si>
    <t>評価</t>
    <rPh sb="0" eb="2">
      <t>ヒョウカ</t>
    </rPh>
    <phoneticPr fontId="3"/>
  </si>
  <si>
    <t>知識・技術力</t>
    <phoneticPr fontId="3"/>
  </si>
  <si>
    <t>思考力</t>
    <rPh sb="0" eb="3">
      <t>シコウリョク</t>
    </rPh>
    <phoneticPr fontId="3"/>
  </si>
  <si>
    <t>判断力</t>
    <rPh sb="0" eb="3">
      <t>ハンダンリョク</t>
    </rPh>
    <phoneticPr fontId="3"/>
  </si>
  <si>
    <t>対人能力</t>
    <rPh sb="0" eb="2">
      <t>タイジン</t>
    </rPh>
    <rPh sb="2" eb="4">
      <t>ノウリョク</t>
    </rPh>
    <phoneticPr fontId="3"/>
  </si>
  <si>
    <t>折衝・調整力</t>
    <rPh sb="0" eb="2">
      <t>セッショウ</t>
    </rPh>
    <rPh sb="3" eb="6">
      <t>チョウセイリョク</t>
    </rPh>
    <phoneticPr fontId="3"/>
  </si>
  <si>
    <t>育成・指導力</t>
    <rPh sb="0" eb="2">
      <t>イクセイ</t>
    </rPh>
    <rPh sb="3" eb="6">
      <t>シドウリョク</t>
    </rPh>
    <phoneticPr fontId="3"/>
  </si>
  <si>
    <t>意欲・態度</t>
    <rPh sb="0" eb="2">
      <t>イヨク</t>
    </rPh>
    <rPh sb="3" eb="5">
      <t>タイド</t>
    </rPh>
    <phoneticPr fontId="3"/>
  </si>
  <si>
    <t>積極性</t>
    <rPh sb="0" eb="3">
      <t>セッキョクセイ</t>
    </rPh>
    <phoneticPr fontId="3"/>
  </si>
  <si>
    <t>・複雑、困難な業務であっても、失敗を恐れずチャレンジしていたか。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t>
    <phoneticPr fontId="3"/>
  </si>
  <si>
    <t>（評価者）
評価理由</t>
    <rPh sb="1" eb="4">
      <t>ヒョウカシャ</t>
    </rPh>
    <rPh sb="6" eb="8">
      <t>ヒョウカ</t>
    </rPh>
    <rPh sb="8" eb="10">
      <t>リユウ</t>
    </rPh>
    <phoneticPr fontId="3"/>
  </si>
  <si>
    <t>総合
評価</t>
    <rPh sb="0" eb="2">
      <t>ソウゴウ</t>
    </rPh>
    <rPh sb="3" eb="5">
      <t>ヒョウカ</t>
    </rPh>
    <phoneticPr fontId="3"/>
  </si>
  <si>
    <t>総合
ﾎﾟｲﾝﾄ</t>
    <rPh sb="0" eb="2">
      <t>ソウゴウ</t>
    </rPh>
    <phoneticPr fontId="3"/>
  </si>
  <si>
    <t>・庁内外の関係者に組織の立場や方針等を分かりやすく説明し、必要な理解や協力を得ていたか。
・相手の立場を考え、感情的にならずに誠実に対応し、信頼関係の構築に努めていたか。
・自分の意見を簡潔明瞭かつ効果的に伝え、相手に迅速かつ正確に理解させていたか。</t>
    <phoneticPr fontId="3"/>
  </si>
  <si>
    <t>能力評価表（副主幹・主任・主査用）</t>
    <rPh sb="0" eb="2">
      <t>ノウリョク</t>
    </rPh>
    <rPh sb="2" eb="4">
      <t>ヒョウカ</t>
    </rPh>
    <rPh sb="4" eb="5">
      <t>ヒョウ</t>
    </rPh>
    <rPh sb="6" eb="9">
      <t>フクシュカン</t>
    </rPh>
    <rPh sb="10" eb="12">
      <t>シュニン</t>
    </rPh>
    <rPh sb="13" eb="15">
      <t>シュサ</t>
    </rPh>
    <rPh sb="15" eb="16">
      <t>ヨウ</t>
    </rPh>
    <phoneticPr fontId="3"/>
  </si>
  <si>
    <t>・組織方針等や上司の指示を踏まえた判断となっていたか。
・必要な情報を適宜収集し、迅速に判断を下したか。
・自己の思い込みにとらわれるなどにより、判断に偏りは見られなかったか。</t>
    <phoneticPr fontId="3"/>
  </si>
  <si>
    <t>創意工夫力</t>
    <rPh sb="0" eb="2">
      <t>ソウイ</t>
    </rPh>
    <rPh sb="2" eb="4">
      <t>クフウ</t>
    </rPh>
    <rPh sb="4" eb="5">
      <t>リョク</t>
    </rPh>
    <phoneticPr fontId="3"/>
  </si>
  <si>
    <t>・担当業務の問題点を見つけ、適切な処理方法を工夫していたか。
・担当業務の遂行に関して、仕事の段取りを工夫していたか。
・固定観念や前例、慣習にとらわれずに業務の改善案を提示したか。</t>
    <phoneticPr fontId="3"/>
  </si>
  <si>
    <t>・課員の業務に対し、適時的確な指導・助言をしていたか。
・課員の能力向上に必要な手段や方法等について助言していたか。
・課員の話にしっかり耳を傾けていたか。</t>
    <phoneticPr fontId="3"/>
  </si>
  <si>
    <t>・公務員としての自覚を持ち、服務や倫理などの諸規程を遵守していたか。
・組織の一員として行動し、他の職員に迷惑をかけていなかったか。
・上司への報告・連絡・相談を的確、確実に行ったか。
・接遇向上に努めていたか。</t>
    <phoneticPr fontId="3"/>
  </si>
  <si>
    <t>❒能力評価要素の基準</t>
    <rPh sb="1" eb="3">
      <t>ノウリョク</t>
    </rPh>
    <rPh sb="3" eb="5">
      <t>ヒョウカ</t>
    </rPh>
    <rPh sb="5" eb="7">
      <t>ヨウソ</t>
    </rPh>
    <rPh sb="8" eb="10">
      <t>キジュン</t>
    </rPh>
    <phoneticPr fontId="3"/>
  </si>
  <si>
    <t>評語</t>
    <rPh sb="0" eb="2">
      <t>ヒョウゴ</t>
    </rPh>
    <phoneticPr fontId="3"/>
  </si>
  <si>
    <t>評価基準</t>
    <rPh sb="0" eb="2">
      <t>ヒョウカ</t>
    </rPh>
    <rPh sb="2" eb="4">
      <t>キジュン</t>
    </rPh>
    <phoneticPr fontId="3"/>
  </si>
  <si>
    <t>s</t>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</si>
  <si>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</si>
  <si>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</si>
  <si>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被評価者の職・役割に期待される水準を十分に満たしている</t>
    <rPh sb="0" eb="1">
      <t>ヒ</t>
    </rPh>
    <rPh sb="1" eb="4">
      <t>ヒョウカシャ</t>
    </rPh>
    <rPh sb="5" eb="6">
      <t>ショク</t>
    </rPh>
    <rPh sb="7" eb="9">
      <t>ヤクワリ</t>
    </rPh>
    <rPh sb="10" eb="12">
      <t>キタイ</t>
    </rPh>
    <rPh sb="15" eb="17">
      <t>スイジュン</t>
    </rPh>
    <rPh sb="18" eb="20">
      <t>ジュウブン</t>
    </rPh>
    <rPh sb="21" eb="22">
      <t>ミ</t>
    </rPh>
    <phoneticPr fontId="3"/>
  </si>
  <si>
    <t>b</t>
    <phoneticPr fontId="3"/>
  </si>
  <si>
    <t>被評価者の職・役割に期待される水準をほぼに満たしている</t>
    <rPh sb="0" eb="1">
      <t>ヒ</t>
    </rPh>
    <rPh sb="1" eb="4">
      <t>ヒョウカシャ</t>
    </rPh>
    <rPh sb="5" eb="6">
      <t>ショク</t>
    </rPh>
    <rPh sb="7" eb="9">
      <t>ヤクワリ</t>
    </rPh>
    <rPh sb="10" eb="12">
      <t>キタイ</t>
    </rPh>
    <rPh sb="15" eb="17">
      <t>スイジュン</t>
    </rPh>
    <rPh sb="21" eb="22">
      <t>ミ</t>
    </rPh>
    <phoneticPr fontId="3"/>
  </si>
  <si>
    <t>【標準】</t>
    <rPh sb="1" eb="3">
      <t>ヒョウジュン</t>
    </rPh>
    <phoneticPr fontId="3"/>
  </si>
  <si>
    <t>c</t>
    <phoneticPr fontId="3"/>
  </si>
  <si>
    <t>被評価者の職・役割に期待される水準を満たしていない</t>
    <rPh sb="0" eb="1">
      <t>ヒ</t>
    </rPh>
    <rPh sb="1" eb="4">
      <t>ヒョウカシャ</t>
    </rPh>
    <rPh sb="5" eb="6">
      <t>ショク</t>
    </rPh>
    <rPh sb="7" eb="9">
      <t>ヤクワリ</t>
    </rPh>
    <rPh sb="10" eb="12">
      <t>キタイ</t>
    </rPh>
    <rPh sb="15" eb="17">
      <t>スイジュン</t>
    </rPh>
    <rPh sb="18" eb="19">
      <t>ミ</t>
    </rPh>
    <phoneticPr fontId="3"/>
  </si>
  <si>
    <t>d</t>
    <phoneticPr fontId="3"/>
  </si>
  <si>
    <t>被評価者の職・役割に期待される水準を満たしておらず、業務に重大な支障をきたした</t>
    <rPh sb="0" eb="1">
      <t>ヒ</t>
    </rPh>
    <rPh sb="1" eb="4">
      <t>ヒョウカシャ</t>
    </rPh>
    <rPh sb="5" eb="6">
      <t>ショク</t>
    </rPh>
    <rPh sb="7" eb="9">
      <t>ヤクワリ</t>
    </rPh>
    <rPh sb="10" eb="12">
      <t>キタイ</t>
    </rPh>
    <rPh sb="15" eb="17">
      <t>スイジュン</t>
    </rPh>
    <rPh sb="18" eb="19">
      <t>ミ</t>
    </rPh>
    <rPh sb="26" eb="28">
      <t>ギョウム</t>
    </rPh>
    <rPh sb="29" eb="31">
      <t>ジュウダイ</t>
    </rPh>
    <rPh sb="32" eb="34">
      <t>シショウ</t>
    </rPh>
    <phoneticPr fontId="3"/>
  </si>
  <si>
    <t>❒評価要素の換算ポイント</t>
    <rPh sb="1" eb="3">
      <t>ヒョウカ</t>
    </rPh>
    <rPh sb="3" eb="5">
      <t>ヨウソ</t>
    </rPh>
    <rPh sb="6" eb="8">
      <t>カンザン</t>
    </rPh>
    <phoneticPr fontId="3"/>
  </si>
  <si>
    <t>ポイント</t>
    <phoneticPr fontId="3"/>
  </si>
  <si>
    <t>合計ポイント</t>
    <rPh sb="0" eb="2">
      <t>ゴウケイ</t>
    </rPh>
    <phoneticPr fontId="3"/>
  </si>
  <si>
    <t>S</t>
    <phoneticPr fontId="3"/>
  </si>
  <si>
    <t>95以上</t>
    <rPh sb="2" eb="4">
      <t>イジョウ</t>
    </rPh>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</si>
  <si>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</si>
  <si>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</si>
  <si>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B</t>
    <phoneticPr fontId="3"/>
  </si>
  <si>
    <t>C</t>
    <phoneticPr fontId="3"/>
  </si>
  <si>
    <t>D</t>
    <phoneticPr fontId="3"/>
  </si>
  <si>
    <t>20未満</t>
    <rPh sb="2" eb="4">
      <t>ミマン</t>
    </rPh>
    <phoneticPr fontId="3"/>
  </si>
  <si>
    <t>❒総合評価基準</t>
    <rPh sb="1" eb="3">
      <t>ソウゴウ</t>
    </rPh>
    <rPh sb="3" eb="5">
      <t>ヒョウカ</t>
    </rPh>
    <rPh sb="5" eb="7">
      <t>キジュン</t>
    </rPh>
    <phoneticPr fontId="3"/>
  </si>
  <si>
    <t>95未満75以上</t>
    <rPh sb="2" eb="4">
      <t>ミマン</t>
    </rPh>
    <rPh sb="6" eb="8">
      <t>イジョウ</t>
    </rPh>
    <phoneticPr fontId="3"/>
  </si>
  <si>
    <t>75未満50以上</t>
    <rPh sb="2" eb="4">
      <t>ミマン</t>
    </rPh>
    <rPh sb="6" eb="8">
      <t>イジョウ</t>
    </rPh>
    <phoneticPr fontId="3"/>
  </si>
  <si>
    <t>50未満20以上</t>
    <rPh sb="2" eb="4">
      <t>ミマン</t>
    </rPh>
    <rPh sb="6" eb="8">
      <t>イジョウ</t>
    </rPh>
    <phoneticPr fontId="3"/>
  </si>
  <si>
    <t>能力区分</t>
    <rPh sb="0" eb="2">
      <t>ノウリョク</t>
    </rPh>
    <rPh sb="2" eb="4">
      <t>クブン</t>
    </rPh>
    <phoneticPr fontId="3"/>
  </si>
  <si>
    <t>定義</t>
    <rPh sb="0" eb="2">
      <t>テイギ</t>
    </rPh>
    <phoneticPr fontId="3"/>
  </si>
  <si>
    <t>着眼点</t>
    <rPh sb="0" eb="3">
      <t>チャクガンテン</t>
    </rPh>
    <phoneticPr fontId="3"/>
  </si>
  <si>
    <t>評価要素</t>
    <rPh sb="0" eb="2">
      <t>ヒョウカ</t>
    </rPh>
    <rPh sb="2" eb="4">
      <t>ヨウソ</t>
    </rPh>
    <phoneticPr fontId="3"/>
  </si>
  <si>
    <t>知識・技術力</t>
    <rPh sb="0" eb="2">
      <t>チシキ</t>
    </rPh>
    <rPh sb="3" eb="6">
      <t>ギジュツリョク</t>
    </rPh>
    <phoneticPr fontId="3"/>
  </si>
  <si>
    <t>職務に必要な知識や技術を有し活用する能力</t>
    <rPh sb="0" eb="2">
      <t>ショクム</t>
    </rPh>
    <rPh sb="3" eb="5">
      <t>ヒツヨウ</t>
    </rPh>
    <rPh sb="6" eb="8">
      <t>チシキ</t>
    </rPh>
    <rPh sb="9" eb="11">
      <t>ギジュツ</t>
    </rPh>
    <rPh sb="12" eb="13">
      <t>ユウ</t>
    </rPh>
    <rPh sb="14" eb="16">
      <t>カツヨウ</t>
    </rPh>
    <rPh sb="18" eb="20">
      <t>ノウリョク</t>
    </rPh>
    <phoneticPr fontId="3"/>
  </si>
  <si>
    <t>業務状況を把握し、大局的な観点や組織方針等を踏まえ、結論を的確に見出し、適切に判断する能力</t>
    <rPh sb="0" eb="2">
      <t>ギョウム</t>
    </rPh>
    <rPh sb="2" eb="4">
      <t>ジョウキョウ</t>
    </rPh>
    <rPh sb="5" eb="7">
      <t>ハアク</t>
    </rPh>
    <rPh sb="9" eb="12">
      <t>タイキョクテキ</t>
    </rPh>
    <rPh sb="13" eb="15">
      <t>カンテン</t>
    </rPh>
    <rPh sb="16" eb="18">
      <t>ソシキ</t>
    </rPh>
    <rPh sb="18" eb="20">
      <t>ホウシン</t>
    </rPh>
    <rPh sb="20" eb="21">
      <t>トウ</t>
    </rPh>
    <rPh sb="22" eb="23">
      <t>フ</t>
    </rPh>
    <rPh sb="26" eb="28">
      <t>ケツロン</t>
    </rPh>
    <rPh sb="29" eb="31">
      <t>テキカク</t>
    </rPh>
    <rPh sb="32" eb="34">
      <t>ミイダ</t>
    </rPh>
    <rPh sb="36" eb="38">
      <t>テキセツ</t>
    </rPh>
    <rPh sb="39" eb="41">
      <t>ハンダン</t>
    </rPh>
    <rPh sb="43" eb="45">
      <t>ノウリョク</t>
    </rPh>
    <phoneticPr fontId="3"/>
  </si>
  <si>
    <t>対人関係力</t>
    <rPh sb="0" eb="2">
      <t>タイジン</t>
    </rPh>
    <rPh sb="2" eb="4">
      <t>カンケイ</t>
    </rPh>
    <rPh sb="4" eb="5">
      <t>リョク</t>
    </rPh>
    <phoneticPr fontId="3"/>
  </si>
  <si>
    <t>組織の方針や自分の意図等を相手に説明し、適切に調整する能力</t>
    <phoneticPr fontId="3"/>
  </si>
  <si>
    <t>リーダーシップ</t>
    <phoneticPr fontId="3"/>
  </si>
  <si>
    <t>部下の能力等を把握しながら育成・指導する能力</t>
    <phoneticPr fontId="3"/>
  </si>
  <si>
    <t>意欲</t>
    <rPh sb="0" eb="2">
      <t>イヨク</t>
    </rPh>
    <phoneticPr fontId="3"/>
  </si>
  <si>
    <t>能動的に仕事に取り組み、より高いレベルで職務を遂行しようとする意識・行動</t>
    <phoneticPr fontId="3"/>
  </si>
  <si>
    <t>・担当業務を遂行するために必要な知識や技術を有していたか。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t>
    <rPh sb="1" eb="3">
      <t>タントウ</t>
    </rPh>
    <rPh sb="3" eb="5">
      <t>ギョウム</t>
    </rPh>
    <rPh sb="6" eb="8">
      <t>スイコウ</t>
    </rPh>
    <rPh sb="13" eb="15">
      <t>ヒツヨウ</t>
    </rPh>
    <rPh sb="16" eb="18">
      <t>チシキ</t>
    </rPh>
    <rPh sb="19" eb="21">
      <t>ギジュツ</t>
    </rPh>
    <rPh sb="22" eb="23">
      <t>ユウ</t>
    </rPh>
    <rPh sb="67" eb="69">
      <t>ショクム</t>
    </rPh>
    <rPh sb="69" eb="71">
      <t>スイコウ</t>
    </rPh>
    <rPh sb="75" eb="77">
      <t>タントウ</t>
    </rPh>
    <rPh sb="77" eb="79">
      <t>ギョウム</t>
    </rPh>
    <rPh sb="80" eb="82">
      <t>カンレン</t>
    </rPh>
    <rPh sb="84" eb="85">
      <t>マチ</t>
    </rPh>
    <rPh sb="86" eb="88">
      <t>キホン</t>
    </rPh>
    <rPh sb="88" eb="90">
      <t>ホウシン</t>
    </rPh>
    <rPh sb="91" eb="93">
      <t>ジュウテン</t>
    </rPh>
    <rPh sb="93" eb="95">
      <t>シサク</t>
    </rPh>
    <rPh sb="96" eb="98">
      <t>ニンシキ</t>
    </rPh>
    <phoneticPr fontId="3"/>
  </si>
  <si>
    <t>「ａ」に評価されるもののうち、特に顕著な水準であるもの。</t>
  </si>
  <si>
    <t>「ｃ」に評価されるもののうち、職務遂行上頻繁に支障をきたす水準であるもの。</t>
  </si>
  <si>
    <t>勤務態度</t>
    <phoneticPr fontId="3"/>
  </si>
  <si>
    <t>職務に取り組む姿勢及び服務規律を守ろうとする意識・行動</t>
    <phoneticPr fontId="3"/>
  </si>
  <si>
    <t>町の基本方針や重要施策を十分に認識した上で、業務に関連した豊富な知識・技術を有し、上司の指導助言のもと、それを十分活用しながら成果を上げていた。</t>
    <rPh sb="0" eb="1">
      <t>マチ</t>
    </rPh>
    <phoneticPr fontId="3"/>
  </si>
  <si>
    <t>担当業務に関連する町の基本方針や重要施策を認識した上で、業務に必要な知識・技術を有し、上司の指導助言のもと、与えられた職務を遂行していた。</t>
    <rPh sb="9" eb="10">
      <t>マチ</t>
    </rPh>
    <phoneticPr fontId="3"/>
  </si>
  <si>
    <t>業務に必要な知識・技術が十分でなく、細かい所まで指導が必要であった。</t>
  </si>
  <si>
    <t>複雑・困難な状況下にあっても正確に情勢をつかみ、組織方針等を踏まえながら適時適切な判断を下し、速やかにかつ的確に対応ができた。</t>
  </si>
  <si>
    <t>状況を確実に把握するとともに、適時適切な判断を下し、確実に対応ができた。</t>
  </si>
  <si>
    <t>状況分析が適切ではなく妥当な判断とは言い難い、などの行動が見られることがあった。</t>
  </si>
  <si>
    <t>自ら創意工夫し、既存の業務の内容や手段を改善する能力</t>
    <phoneticPr fontId="3"/>
  </si>
  <si>
    <t>町民ニーズを捉え、担当業務の課題を発見、分析、把握し、創造的でかつ実現性のある改善案を立案していた。</t>
    <rPh sb="0" eb="2">
      <t>チョウミン</t>
    </rPh>
    <phoneticPr fontId="3"/>
  </si>
  <si>
    <t>町民ニーズを捉え、担当業務の課題を発見、分析、把握し、効果的な改善案を立案していた。</t>
    <rPh sb="0" eb="1">
      <t>マチ</t>
    </rPh>
    <phoneticPr fontId="3"/>
  </si>
  <si>
    <t>担当業務の課題解決に向けた方策をあまり意識しておらず、現状に甘んじ前例踏襲に偏りがちであることが多かった。</t>
  </si>
  <si>
    <t>自分の意見を根拠も示しながら的確に表現するともに、相手の意見もよく聞き、理解した上で必要な理解や協力を得ていた。また、庁内外の関係者との間に困難な問題が発生した場合にも、必要に応じて上司に報告しながら丁寧で粘り強い対応を行い、適切に調整を行った。</t>
  </si>
  <si>
    <t>自分の意見を分かりやすく表現するとともに、相手の意見もよく聞き、理解していた。また、庁内外の関係者に組織の立場や方針等を分かりやすく説明し、相手の立場を考えた上で、必要な理解や協力を得ていた。</t>
  </si>
  <si>
    <t>自分の意見を的確に表現できなかったり、相手の意見や決定を頑固に受け入れなかったりする場面が見られた。また、相手側に十分に説明できないなど、庁内外の関係者との折衝でトラブルになったり、調整を要する状況でも、関係者とコミュニケーションをとろうとしなかったりすることがあった。</t>
  </si>
  <si>
    <t>後輩の性格・能力・適性等を把握し、助言指導により育成に努めていた。</t>
  </si>
  <si>
    <t>助言指導により後輩の育成や士気の維持に努めていた。</t>
  </si>
  <si>
    <t>後輩とのコミュニケーションが円滑に図られないことがあり、育成しようとする場面もあまり見られなかった。</t>
  </si>
  <si>
    <t>広い分野にわたって関心や疑問・問題意識を持ち、新たな分野や困難な職務にも意欲的に取り組み、意見や提案を行い、担当外の業務についても進んで協力していた。</t>
  </si>
  <si>
    <t>与えられた職務について問題意識を持ち、前向きに取り組んでいたほか、指示された担当外の業務についても協力していた。</t>
  </si>
  <si>
    <t>与えられた職務に対し問題意識が低い場面が見られ、前例踏襲することが多く、取組み方が消極的だった。自己の職務について他人に頼ったり、命令されなければ処理しないことがあった。</t>
  </si>
  <si>
    <t>勤務時間中の仕事ぶりは極めてまじめであり、常に業務に専念していた。また、組織の一員としての自覚を持ち、常に上司や同僚及び関係者との連携を円滑に保っていたほか、服務・倫理関係の諸規程等をよく遵守し、職場秩序の維持に貢献した。</t>
  </si>
  <si>
    <t>勤務時間中の仕事ぶりはまじめであり、業務に専念していた。また、組織の一員としての自覚を持ち、上司、同僚及び関係者と連携を保ち、服務や倫理などの諸規程も遵守していた。</t>
  </si>
  <si>
    <t>あまり仕事に集中せず業務を離れたり、遅刻が多いなど他の職員に悪影響を及ぼしかねない勤務態度であったほか、公私の区別がついていない行動がよく見られた。また、時として自己本位な言動が見られ、上司や同僚及び関係者との連携が保てないときがあったほか、服務や倫理などの諸規程に反する場面も見られた。</t>
  </si>
  <si>
    <t>評価着眼点_上級係員（副主幹・主任・主査相当職）</t>
    <rPh sb="0" eb="5">
      <t>ヒョウカチャクガンテン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</si>
</sst>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8"/>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2"/>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5">
    <xf numFmtId="0" fontId="0" fillId="0" borderId="0" xfId="0">
      <alignmen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2" xfId="0" applyFont="1" applyBorder="1">
      <alignment vertical="center"/>
    </xf>
    <xf numFmtId="0" fontId="4" fillId="0" borderId="6" xfId="0" applyFont="1" applyBorder="1">
      <alignment vertical="center"/>
    </xf>
    <xf numFmtId="0" fontId="6" fillId="0" borderId="0" xfId="0" applyFont="1">
      <alignment vertical="center"/>
    </xf>
    <xf numFmtId="0" fontId="4" fillId="0" borderId="0" xfId="0" applyFont="1" applyBorder="1" applyAlignment="1">
      <alignment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4" xfId="0" applyFont="1" applyFill="1" applyBorder="1" applyAlignment="1">
      <alignment vertical="center" textRotation="255" shrinkToFit="1"/>
    </xf>
    <xf numFmtId="0" fontId="5" fillId="3" borderId="4" xfId="0" applyFont="1" applyFill="1" applyBorder="1" applyAlignment="1">
      <alignment vertical="top" wrapText="1"/>
    </xf>
    <xf numFmtId="0" fontId="5" fillId="0" borderId="4" xfId="0" applyFont="1" applyBorder="1" applyAlignment="1">
      <alignment vertical="top" wrapText="1"/>
    </xf>
    <xf numFmtId="0" fontId="5" fillId="3" borderId="24" xfId="0" applyFont="1" applyFill="1" applyBorder="1" applyAlignment="1">
      <alignment vertical="center" textRotation="255" shrinkToFit="1"/>
    </xf>
    <xf numFmtId="0" fontId="5" fillId="3" borderId="3" xfId="0" applyFont="1" applyFill="1" applyBorder="1" applyAlignment="1">
      <alignment vertical="center" textRotation="255"/>
    </xf>
    <xf numFmtId="0" fontId="5" fillId="3" borderId="26" xfId="0" applyFont="1" applyFill="1" applyBorder="1" applyAlignment="1">
      <alignment vertical="center" textRotation="255" shrinkToFit="1"/>
    </xf>
    <xf numFmtId="0" fontId="4" fillId="0" borderId="4" xfId="0" applyFont="1" applyBorder="1" applyAlignment="1">
      <alignment vertical="top" wrapText="1"/>
    </xf>
    <xf numFmtId="0" fontId="5" fillId="0" borderId="4" xfId="0" applyFont="1" applyBorder="1" applyAlignment="1">
      <alignment vertical="center" textRotation="255"/>
    </xf>
    <xf numFmtId="0" fontId="5" fillId="0" borderId="11" xfId="0" applyFont="1" applyBorder="1">
      <alignment vertical="center"/>
    </xf>
    <xf numFmtId="0" fontId="5" fillId="0" borderId="0" xfId="0" applyFont="1" applyBorder="1">
      <alignment vertical="center"/>
    </xf>
    <xf numFmtId="0" fontId="2" fillId="0" borderId="0" xfId="0" applyFont="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lignment vertical="center"/>
    </xf>
    <xf numFmtId="0" fontId="4" fillId="0" borderId="4"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lignment vertical="center"/>
    </xf>
    <xf numFmtId="0" fontId="7" fillId="0" borderId="1" xfId="0" applyFont="1"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7" fillId="0" borderId="4" xfId="0" applyFont="1" applyBorder="1" applyAlignment="1" applyProtection="1">
      <alignment horizontal="center" vertical="center"/>
      <protection locked="0"/>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4" fillId="0" borderId="8" xfId="0" applyFont="1" applyBorder="1" applyAlignment="1">
      <alignment vertical="center" textRotation="255"/>
    </xf>
    <xf numFmtId="0" fontId="4" fillId="0" borderId="9" xfId="0" applyFont="1" applyBorder="1" applyAlignment="1">
      <alignment vertical="center" textRotation="255"/>
    </xf>
    <xf numFmtId="0" fontId="4" fillId="0" borderId="10" xfId="0" applyFont="1" applyBorder="1" applyAlignment="1">
      <alignment vertical="center" textRotation="255"/>
    </xf>
    <xf numFmtId="0" fontId="4" fillId="0" borderId="12" xfId="0" applyFont="1" applyBorder="1" applyAlignment="1">
      <alignment vertical="center" textRotation="255"/>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9" fontId="5" fillId="0" borderId="4" xfId="1" applyFont="1" applyBorder="1" applyAlignment="1">
      <alignment horizontal="center" vertical="center"/>
    </xf>
    <xf numFmtId="0" fontId="4" fillId="0" borderId="8"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4" xfId="0" applyFont="1" applyBorder="1" applyAlignment="1">
      <alignment vertical="center" textRotation="255"/>
    </xf>
    <xf numFmtId="0" fontId="4" fillId="0" borderId="1" xfId="0" applyFont="1" applyBorder="1" applyAlignment="1">
      <alignment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0" xfId="0" applyFont="1" applyBorder="1">
      <alignment vertical="center"/>
    </xf>
    <xf numFmtId="0" fontId="5" fillId="0" borderId="11" xfId="0" applyFont="1" applyBorder="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0" xfId="0" applyFont="1" applyAlignment="1">
      <alignment horizontal="center" vertical="center"/>
    </xf>
    <xf numFmtId="0" fontId="5" fillId="0" borderId="8" xfId="0" applyFont="1" applyBorder="1">
      <alignment vertical="center"/>
    </xf>
    <xf numFmtId="0" fontId="5" fillId="0" borderId="0" xfId="0" applyFont="1" applyBorder="1">
      <alignment vertical="center"/>
    </xf>
    <xf numFmtId="0" fontId="5" fillId="0" borderId="0" xfId="0" applyFont="1" applyBorder="1" applyAlignment="1" applyProtection="1">
      <alignment horizontal="center" vertical="center"/>
      <protection locked="0"/>
    </xf>
    <xf numFmtId="0" fontId="5" fillId="0" borderId="8" xfId="0" applyFont="1" applyBorder="1" applyAlignment="1">
      <alignment vertical="center" textRotation="255"/>
    </xf>
    <xf numFmtId="0" fontId="5" fillId="0" borderId="0" xfId="0" applyFont="1" applyBorder="1" applyAlignment="1">
      <alignment vertical="center" textRotation="255"/>
    </xf>
    <xf numFmtId="0" fontId="5" fillId="0" borderId="9" xfId="0" applyFont="1" applyBorder="1" applyAlignment="1">
      <alignment vertical="center" textRotation="255"/>
    </xf>
    <xf numFmtId="0" fontId="6" fillId="2" borderId="4" xfId="0" applyFont="1" applyFill="1" applyBorder="1" applyAlignment="1">
      <alignment horizontal="center" vertical="center"/>
    </xf>
    <xf numFmtId="0" fontId="5" fillId="3" borderId="1" xfId="0" applyFont="1" applyFill="1" applyBorder="1" applyAlignment="1">
      <alignment vertical="center" textRotation="255" shrinkToFit="1"/>
    </xf>
    <xf numFmtId="0" fontId="5" fillId="3" borderId="3" xfId="0" applyFont="1" applyFill="1" applyBorder="1" applyAlignment="1">
      <alignment vertical="center" textRotation="255" shrinkToFit="1"/>
    </xf>
    <xf numFmtId="0" fontId="5" fillId="3" borderId="5" xfId="0" applyFont="1" applyFill="1" applyBorder="1" applyAlignment="1">
      <alignment vertical="center" textRotation="255" shrinkToFit="1"/>
    </xf>
    <xf numFmtId="0" fontId="5" fillId="3" borderId="7" xfId="0" applyFont="1" applyFill="1" applyBorder="1" applyAlignment="1">
      <alignment vertical="center" textRotation="255" shrinkToFit="1"/>
    </xf>
    <xf numFmtId="0" fontId="5" fillId="3" borderId="10" xfId="0" applyFont="1" applyFill="1" applyBorder="1" applyAlignment="1">
      <alignment vertical="center" textRotation="255" shrinkToFit="1"/>
    </xf>
    <xf numFmtId="0" fontId="5" fillId="3" borderId="12" xfId="0" applyFont="1" applyFill="1" applyBorder="1" applyAlignment="1">
      <alignment vertical="center" textRotation="255" shrinkToFit="1"/>
    </xf>
    <xf numFmtId="0" fontId="5" fillId="3" borderId="8" xfId="0" applyFont="1" applyFill="1" applyBorder="1" applyAlignment="1">
      <alignment vertical="center" textRotation="255" shrinkToFit="1"/>
    </xf>
    <xf numFmtId="0" fontId="5" fillId="3" borderId="4" xfId="0" applyFont="1" applyFill="1" applyBorder="1" applyAlignment="1">
      <alignment vertical="center" textRotation="255"/>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51"/>
  <sheetViews>
    <sheetView showGridLines="0" tabSelected="1" zoomScale="60" zoomScaleNormal="60" workbookViewId="0">
      <selection activeCell="BN7" sqref="BN7:BO7"/>
    </sheetView>
  </sheetViews>
  <sheetFormatPr defaultColWidth="2.625" defaultRowHeight="18" customHeight="1" x14ac:dyDescent="0.4"/>
  <cols>
    <col min="1" max="31" width="2.625" style="1"/>
    <col min="32" max="34" width="2.625" style="1" customWidth="1"/>
    <col min="35" max="42" width="2.625" style="1"/>
    <col min="43" max="43" width="2.625" style="1" customWidth="1"/>
    <col min="44" max="45" width="2.625" style="1"/>
    <col min="46" max="46" width="2.625" style="1" customWidth="1"/>
    <col min="47" max="47" width="2.625" style="1"/>
    <col min="48" max="54" width="2.625" style="1" customWidth="1"/>
    <col min="55" max="55" width="2.625" style="1"/>
    <col min="56" max="73" width="2.625" style="1" customWidth="1"/>
    <col min="74" max="16384" width="2.625" style="1"/>
  </cols>
  <sheetData>
    <row r="1" spans="1:76" ht="21" x14ac:dyDescent="0.4">
      <c r="A1" s="103" t="s">
        <v>35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25"/>
      <c r="BX1" s="25"/>
    </row>
    <row r="2" spans="1:76" ht="9.9499999999999993" customHeight="1" x14ac:dyDescent="0.4"/>
    <row r="3" spans="1:76" ht="18" customHeight="1" x14ac:dyDescent="0.4">
      <c r="A3" s="100" t="s">
        <v>0</v>
      </c>
      <c r="B3" s="101"/>
      <c r="C3" s="101"/>
      <c r="D3" s="101"/>
      <c r="E3" s="101"/>
      <c r="F3" s="101"/>
      <c r="G3" s="101"/>
      <c r="H3" s="101"/>
      <c r="I3" s="102"/>
      <c r="J3" s="33" t="s">
        <v>1</v>
      </c>
      <c r="K3" s="83"/>
      <c r="L3" s="83"/>
      <c r="M3" s="83"/>
      <c r="N3" s="83"/>
      <c r="O3" s="83"/>
      <c r="P3" s="95"/>
      <c r="Q3" s="96"/>
      <c r="R3" s="96"/>
      <c r="S3" s="96"/>
      <c r="T3" s="96"/>
      <c r="U3" s="96"/>
      <c r="V3" s="96"/>
      <c r="W3" s="96"/>
      <c r="X3" s="96"/>
      <c r="Y3" s="97"/>
      <c r="Z3" s="33" t="s">
        <v>2</v>
      </c>
      <c r="AA3" s="83"/>
      <c r="AB3" s="83"/>
      <c r="AC3" s="83"/>
      <c r="AD3" s="83"/>
      <c r="AE3" s="95"/>
      <c r="AF3" s="96"/>
      <c r="AG3" s="96"/>
      <c r="AH3" s="96"/>
      <c r="AI3" s="96"/>
      <c r="AJ3" s="96"/>
      <c r="AK3" s="96"/>
      <c r="AL3" s="97"/>
      <c r="AM3" s="83" t="s">
        <v>3</v>
      </c>
      <c r="AN3" s="83"/>
      <c r="AO3" s="83"/>
      <c r="AP3" s="83"/>
      <c r="AQ3" s="84"/>
      <c r="AR3" s="94"/>
      <c r="AS3" s="94"/>
      <c r="AT3" s="94"/>
      <c r="AU3" s="94"/>
      <c r="AV3" s="29" t="s">
        <v>4</v>
      </c>
      <c r="AW3" s="29"/>
      <c r="AX3" s="29"/>
      <c r="AY3" s="95"/>
      <c r="AZ3" s="96"/>
      <c r="BA3" s="96"/>
      <c r="BB3" s="96"/>
      <c r="BC3" s="96"/>
      <c r="BD3" s="96"/>
      <c r="BE3" s="96"/>
      <c r="BF3" s="96"/>
      <c r="BG3" s="96"/>
      <c r="BH3" s="96"/>
      <c r="BI3" s="97"/>
      <c r="BL3" s="29" t="s">
        <v>5</v>
      </c>
      <c r="BM3" s="29"/>
      <c r="BN3" s="29"/>
      <c r="BO3" s="29"/>
      <c r="BP3" s="29"/>
      <c r="BQ3" s="29"/>
      <c r="BR3" s="29"/>
      <c r="BS3" s="29"/>
      <c r="BT3" s="29"/>
      <c r="BU3" s="29"/>
      <c r="BV3" s="29"/>
    </row>
    <row r="4" spans="1:76" ht="5.0999999999999996" customHeight="1" x14ac:dyDescent="0.4">
      <c r="A4" s="2"/>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BL4" s="4"/>
      <c r="BM4" s="5"/>
      <c r="BN4" s="5"/>
      <c r="BO4" s="5"/>
      <c r="BP4" s="5"/>
      <c r="BQ4" s="5"/>
      <c r="BR4" s="5"/>
      <c r="BS4" s="5"/>
      <c r="BT4" s="5"/>
      <c r="BU4" s="5"/>
      <c r="BV4" s="6"/>
    </row>
    <row r="5" spans="1:76" ht="18" customHeight="1" x14ac:dyDescent="0.4">
      <c r="A5" s="100" t="s">
        <v>6</v>
      </c>
      <c r="B5" s="101"/>
      <c r="C5" s="101"/>
      <c r="D5" s="101"/>
      <c r="E5" s="101"/>
      <c r="F5" s="101"/>
      <c r="G5" s="101"/>
      <c r="H5" s="101"/>
      <c r="I5" s="102"/>
      <c r="J5" s="33" t="s">
        <v>1</v>
      </c>
      <c r="K5" s="83"/>
      <c r="L5" s="83"/>
      <c r="M5" s="83"/>
      <c r="N5" s="83"/>
      <c r="O5" s="83"/>
      <c r="P5" s="95"/>
      <c r="Q5" s="96"/>
      <c r="R5" s="96"/>
      <c r="S5" s="96"/>
      <c r="T5" s="96"/>
      <c r="U5" s="96"/>
      <c r="V5" s="96"/>
      <c r="W5" s="96"/>
      <c r="X5" s="96"/>
      <c r="Y5" s="97"/>
      <c r="Z5" s="33" t="s">
        <v>2</v>
      </c>
      <c r="AA5" s="83"/>
      <c r="AB5" s="83"/>
      <c r="AC5" s="83"/>
      <c r="AD5" s="83"/>
      <c r="AE5" s="95"/>
      <c r="AF5" s="96"/>
      <c r="AG5" s="96"/>
      <c r="AH5" s="96"/>
      <c r="AI5" s="96"/>
      <c r="AJ5" s="96"/>
      <c r="AK5" s="96"/>
      <c r="AL5" s="97"/>
      <c r="AM5" s="83" t="s">
        <v>3</v>
      </c>
      <c r="AN5" s="83"/>
      <c r="AO5" s="83"/>
      <c r="AP5" s="83"/>
      <c r="AQ5" s="84"/>
      <c r="AR5" s="94"/>
      <c r="AS5" s="94"/>
      <c r="AT5" s="94"/>
      <c r="AU5" s="94"/>
      <c r="AV5" s="29" t="s">
        <v>4</v>
      </c>
      <c r="AW5" s="29"/>
      <c r="AX5" s="29"/>
      <c r="AY5" s="95"/>
      <c r="AZ5" s="96"/>
      <c r="BA5" s="96"/>
      <c r="BB5" s="96"/>
      <c r="BC5" s="96"/>
      <c r="BD5" s="96"/>
      <c r="BE5" s="96"/>
      <c r="BF5" s="96"/>
      <c r="BG5" s="96"/>
      <c r="BH5" s="96"/>
      <c r="BI5" s="97"/>
      <c r="BL5" s="104"/>
      <c r="BM5" s="105"/>
      <c r="BN5" s="106"/>
      <c r="BO5" s="106"/>
      <c r="BP5" s="24" t="s">
        <v>7</v>
      </c>
      <c r="BQ5" s="106"/>
      <c r="BR5" s="106"/>
      <c r="BS5" s="24" t="s">
        <v>8</v>
      </c>
      <c r="BT5" s="106"/>
      <c r="BU5" s="106"/>
      <c r="BV5" s="7" t="s">
        <v>9</v>
      </c>
    </row>
    <row r="6" spans="1:76" ht="18" customHeight="1" x14ac:dyDescent="0.4">
      <c r="A6" s="100" t="s">
        <v>10</v>
      </c>
      <c r="B6" s="101"/>
      <c r="C6" s="101"/>
      <c r="D6" s="101"/>
      <c r="E6" s="101"/>
      <c r="F6" s="101"/>
      <c r="G6" s="101"/>
      <c r="H6" s="101"/>
      <c r="I6" s="102"/>
      <c r="J6" s="33" t="s">
        <v>1</v>
      </c>
      <c r="K6" s="83"/>
      <c r="L6" s="83"/>
      <c r="M6" s="83"/>
      <c r="N6" s="83"/>
      <c r="O6" s="83"/>
      <c r="P6" s="95"/>
      <c r="Q6" s="96"/>
      <c r="R6" s="96"/>
      <c r="S6" s="96"/>
      <c r="T6" s="96"/>
      <c r="U6" s="96"/>
      <c r="V6" s="96"/>
      <c r="W6" s="96"/>
      <c r="X6" s="96"/>
      <c r="Y6" s="97"/>
      <c r="Z6" s="33" t="s">
        <v>2</v>
      </c>
      <c r="AA6" s="83"/>
      <c r="AB6" s="83"/>
      <c r="AC6" s="83"/>
      <c r="AD6" s="83"/>
      <c r="AE6" s="95"/>
      <c r="AF6" s="96"/>
      <c r="AG6" s="96"/>
      <c r="AH6" s="96"/>
      <c r="AI6" s="96"/>
      <c r="AJ6" s="96"/>
      <c r="AK6" s="96"/>
      <c r="AL6" s="97"/>
      <c r="AM6" s="83" t="s">
        <v>3</v>
      </c>
      <c r="AN6" s="83"/>
      <c r="AO6" s="83"/>
      <c r="AP6" s="83"/>
      <c r="AQ6" s="84"/>
      <c r="AR6" s="94"/>
      <c r="AS6" s="94"/>
      <c r="AT6" s="94"/>
      <c r="AU6" s="94"/>
      <c r="AV6" s="29" t="s">
        <v>4</v>
      </c>
      <c r="AW6" s="29"/>
      <c r="AX6" s="29"/>
      <c r="AY6" s="95"/>
      <c r="AZ6" s="96"/>
      <c r="BA6" s="96"/>
      <c r="BB6" s="96"/>
      <c r="BC6" s="96"/>
      <c r="BD6" s="96"/>
      <c r="BE6" s="96"/>
      <c r="BF6" s="96"/>
      <c r="BG6" s="96"/>
      <c r="BH6" s="96"/>
      <c r="BI6" s="97"/>
      <c r="BL6" s="107" t="s">
        <v>11</v>
      </c>
      <c r="BM6" s="108"/>
      <c r="BN6" s="108"/>
      <c r="BO6" s="108"/>
      <c r="BP6" s="108"/>
      <c r="BQ6" s="108"/>
      <c r="BR6" s="108"/>
      <c r="BS6" s="108"/>
      <c r="BT6" s="108"/>
      <c r="BU6" s="108"/>
      <c r="BV6" s="109"/>
    </row>
    <row r="7" spans="1:76" ht="18" customHeight="1" x14ac:dyDescent="0.4">
      <c r="A7" s="100" t="s">
        <v>12</v>
      </c>
      <c r="B7" s="101"/>
      <c r="C7" s="101"/>
      <c r="D7" s="101"/>
      <c r="E7" s="101"/>
      <c r="F7" s="101"/>
      <c r="G7" s="101"/>
      <c r="H7" s="101"/>
      <c r="I7" s="102"/>
      <c r="J7" s="33" t="s">
        <v>1</v>
      </c>
      <c r="K7" s="83"/>
      <c r="L7" s="83"/>
      <c r="M7" s="83"/>
      <c r="N7" s="83"/>
      <c r="O7" s="83"/>
      <c r="P7" s="95"/>
      <c r="Q7" s="96"/>
      <c r="R7" s="96"/>
      <c r="S7" s="96"/>
      <c r="T7" s="96"/>
      <c r="U7" s="96"/>
      <c r="V7" s="96"/>
      <c r="W7" s="96"/>
      <c r="X7" s="96"/>
      <c r="Y7" s="97"/>
      <c r="Z7" s="33" t="s">
        <v>2</v>
      </c>
      <c r="AA7" s="83"/>
      <c r="AB7" s="83"/>
      <c r="AC7" s="83"/>
      <c r="AD7" s="83"/>
      <c r="AE7" s="95"/>
      <c r="AF7" s="96"/>
      <c r="AG7" s="96"/>
      <c r="AH7" s="96"/>
      <c r="AI7" s="96"/>
      <c r="AJ7" s="96"/>
      <c r="AK7" s="96"/>
      <c r="AL7" s="97"/>
      <c r="AM7" s="83" t="s">
        <v>3</v>
      </c>
      <c r="AN7" s="83"/>
      <c r="AO7" s="83"/>
      <c r="AP7" s="83"/>
      <c r="AQ7" s="84"/>
      <c r="AR7" s="94"/>
      <c r="AS7" s="94"/>
      <c r="AT7" s="94"/>
      <c r="AU7" s="94"/>
      <c r="AV7" s="29" t="s">
        <v>4</v>
      </c>
      <c r="AW7" s="29"/>
      <c r="AX7" s="29"/>
      <c r="AY7" s="95"/>
      <c r="AZ7" s="96"/>
      <c r="BA7" s="96"/>
      <c r="BB7" s="96"/>
      <c r="BC7" s="96"/>
      <c r="BD7" s="96"/>
      <c r="BE7" s="96"/>
      <c r="BF7" s="96"/>
      <c r="BG7" s="96"/>
      <c r="BH7" s="96"/>
      <c r="BI7" s="97"/>
      <c r="BL7" s="98"/>
      <c r="BM7" s="99"/>
      <c r="BN7" s="85"/>
      <c r="BO7" s="85"/>
      <c r="BP7" s="23" t="s">
        <v>7</v>
      </c>
      <c r="BQ7" s="85"/>
      <c r="BR7" s="85"/>
      <c r="BS7" s="23" t="s">
        <v>8</v>
      </c>
      <c r="BT7" s="85"/>
      <c r="BU7" s="85"/>
      <c r="BV7" s="8" t="s">
        <v>9</v>
      </c>
    </row>
    <row r="8" spans="1:76" ht="8.1" customHeight="1" x14ac:dyDescent="0.4"/>
    <row r="9" spans="1:76" ht="18" customHeight="1" x14ac:dyDescent="0.4">
      <c r="A9" s="32" t="s">
        <v>13</v>
      </c>
      <c r="B9" s="86"/>
      <c r="C9" s="87" t="s">
        <v>14</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9"/>
      <c r="AF9" s="32" t="s">
        <v>15</v>
      </c>
      <c r="AG9" s="29"/>
      <c r="AH9" s="29"/>
      <c r="AI9" s="87" t="s">
        <v>16</v>
      </c>
      <c r="AJ9" s="88"/>
      <c r="AK9" s="88"/>
      <c r="AL9" s="88"/>
      <c r="AM9" s="88"/>
      <c r="AN9" s="88"/>
      <c r="AO9" s="88"/>
      <c r="AP9" s="88"/>
      <c r="AQ9" s="88"/>
      <c r="AR9" s="88"/>
      <c r="AS9" s="88"/>
      <c r="AT9" s="88"/>
      <c r="AU9" s="88"/>
      <c r="AV9" s="88"/>
      <c r="AW9" s="89"/>
      <c r="AX9" s="32" t="s">
        <v>17</v>
      </c>
      <c r="AY9" s="32"/>
      <c r="AZ9" s="32"/>
      <c r="BA9" s="32" t="s">
        <v>18</v>
      </c>
      <c r="BB9" s="32"/>
      <c r="BC9" s="32"/>
      <c r="BE9" s="32" t="s">
        <v>19</v>
      </c>
      <c r="BF9" s="32"/>
      <c r="BG9" s="32"/>
      <c r="BH9" s="32"/>
      <c r="BI9" s="32"/>
      <c r="BJ9" s="32"/>
      <c r="BK9" s="32" t="s">
        <v>20</v>
      </c>
      <c r="BL9" s="32"/>
      <c r="BM9" s="32"/>
      <c r="BN9" s="32"/>
      <c r="BO9" s="32"/>
      <c r="BP9" s="32"/>
      <c r="BQ9" s="93" t="s">
        <v>12</v>
      </c>
      <c r="BR9" s="93"/>
      <c r="BS9" s="93"/>
      <c r="BT9" s="93"/>
      <c r="BU9" s="93"/>
      <c r="BV9" s="93"/>
    </row>
    <row r="10" spans="1:76" ht="18" customHeight="1" x14ac:dyDescent="0.4">
      <c r="A10" s="32"/>
      <c r="B10" s="86"/>
      <c r="C10" s="90"/>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2"/>
      <c r="AF10" s="29"/>
      <c r="AG10" s="29"/>
      <c r="AH10" s="29"/>
      <c r="AI10" s="90"/>
      <c r="AJ10" s="91"/>
      <c r="AK10" s="91"/>
      <c r="AL10" s="91"/>
      <c r="AM10" s="91"/>
      <c r="AN10" s="91"/>
      <c r="AO10" s="91"/>
      <c r="AP10" s="91"/>
      <c r="AQ10" s="91"/>
      <c r="AR10" s="91"/>
      <c r="AS10" s="91"/>
      <c r="AT10" s="91"/>
      <c r="AU10" s="91"/>
      <c r="AV10" s="91"/>
      <c r="AW10" s="92"/>
      <c r="AX10" s="32"/>
      <c r="AY10" s="32"/>
      <c r="AZ10" s="32"/>
      <c r="BA10" s="32"/>
      <c r="BB10" s="32"/>
      <c r="BC10" s="32"/>
      <c r="BE10" s="33" t="s">
        <v>21</v>
      </c>
      <c r="BF10" s="83"/>
      <c r="BG10" s="84"/>
      <c r="BH10" s="33" t="s">
        <v>18</v>
      </c>
      <c r="BI10" s="83"/>
      <c r="BJ10" s="84"/>
      <c r="BK10" s="33" t="s">
        <v>21</v>
      </c>
      <c r="BL10" s="83"/>
      <c r="BM10" s="84"/>
      <c r="BN10" s="33" t="s">
        <v>18</v>
      </c>
      <c r="BO10" s="83"/>
      <c r="BP10" s="84"/>
      <c r="BQ10" s="33" t="s">
        <v>21</v>
      </c>
      <c r="BR10" s="83"/>
      <c r="BS10" s="84"/>
      <c r="BT10" s="33" t="s">
        <v>18</v>
      </c>
      <c r="BU10" s="83"/>
      <c r="BV10" s="84"/>
    </row>
    <row r="11" spans="1:76" ht="18" customHeight="1" x14ac:dyDescent="0.4">
      <c r="A11" s="81" t="s">
        <v>22</v>
      </c>
      <c r="B11" s="82"/>
      <c r="C11" s="65" t="str">
        <f>評価着眼点_上級係員!C5</f>
        <v>知識・技術力</v>
      </c>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7"/>
      <c r="AF11" s="68">
        <v>0.2</v>
      </c>
      <c r="AG11" s="68"/>
      <c r="AH11" s="68"/>
      <c r="AI11" s="69"/>
      <c r="AJ11" s="70"/>
      <c r="AK11" s="70"/>
      <c r="AL11" s="70"/>
      <c r="AM11" s="70"/>
      <c r="AN11" s="70"/>
      <c r="AO11" s="70"/>
      <c r="AP11" s="70"/>
      <c r="AQ11" s="70"/>
      <c r="AR11" s="70"/>
      <c r="AS11" s="70"/>
      <c r="AT11" s="70"/>
      <c r="AU11" s="70"/>
      <c r="AV11" s="70"/>
      <c r="AW11" s="71"/>
      <c r="AX11" s="58"/>
      <c r="AY11" s="58"/>
      <c r="AZ11" s="58"/>
      <c r="BA11" s="41" t="str">
        <f>IF(AX11="s",AF11*$CE$38,IF(AX11="a",AF11*$CH$38,IF(AX11="b",AF11*$CK$38,IF(AX11="c",AF11*$CN$38,IF(AX11="d",AF11*$CQ$38,"")))))</f>
        <v/>
      </c>
      <c r="BB11" s="41"/>
      <c r="BC11" s="41"/>
      <c r="BE11" s="58"/>
      <c r="BF11" s="58"/>
      <c r="BG11" s="58"/>
      <c r="BH11" s="41" t="str">
        <f>IF(BE11="s",AF11*$CE$38,IF(BE11="a",AF11*$CH$38,IF(BE11="b",AF11*$CK$38,IF(BE11="c",AF11*$CN$38,IF(BE11="d",AF11*$CQ$38,"")))))</f>
        <v/>
      </c>
      <c r="BI11" s="41"/>
      <c r="BJ11" s="41"/>
      <c r="BK11" s="58"/>
      <c r="BL11" s="58"/>
      <c r="BM11" s="58"/>
      <c r="BN11" s="41" t="str">
        <f>IF(BK11="s",AF11*$CE$38,IF(BK11="a",AF11*$CH$38,IF(BK11="b",AF11*$CK$38,IF(BK11="c",AF11*$CN$38,IF(BK11="d",AF11*$CQ$38,"")))))</f>
        <v/>
      </c>
      <c r="BO11" s="41"/>
      <c r="BP11" s="41"/>
      <c r="BQ11" s="58"/>
      <c r="BR11" s="58"/>
      <c r="BS11" s="58"/>
      <c r="BT11" s="41" t="str">
        <f>IF(BQ11="s",AF11*$CE$38,IF(BQ11="a",AF11*$CH$38,IF(BQ11="b",AF11*$CK$38,IF(BQ11="c",AF11*$CN$38,IF(BQ11="d",AF11*$CQ$38,"")))))</f>
        <v/>
      </c>
      <c r="BU11" s="41"/>
      <c r="BV11" s="41"/>
    </row>
    <row r="12" spans="1:76" ht="18" customHeight="1" x14ac:dyDescent="0.4">
      <c r="A12" s="81"/>
      <c r="B12" s="82"/>
      <c r="C12" s="75" t="str">
        <f>評価着眼点_上級係員!E5</f>
        <v>・担当業務を遂行するために必要な知識や技術を有していたか。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7"/>
      <c r="AF12" s="68"/>
      <c r="AG12" s="68"/>
      <c r="AH12" s="68"/>
      <c r="AI12" s="69"/>
      <c r="AJ12" s="70"/>
      <c r="AK12" s="70"/>
      <c r="AL12" s="70"/>
      <c r="AM12" s="70"/>
      <c r="AN12" s="70"/>
      <c r="AO12" s="70"/>
      <c r="AP12" s="70"/>
      <c r="AQ12" s="70"/>
      <c r="AR12" s="70"/>
      <c r="AS12" s="70"/>
      <c r="AT12" s="70"/>
      <c r="AU12" s="70"/>
      <c r="AV12" s="70"/>
      <c r="AW12" s="71"/>
      <c r="AX12" s="58"/>
      <c r="AY12" s="58"/>
      <c r="AZ12" s="58"/>
      <c r="BA12" s="41"/>
      <c r="BB12" s="41"/>
      <c r="BC12" s="41"/>
      <c r="BE12" s="58"/>
      <c r="BF12" s="58"/>
      <c r="BG12" s="58"/>
      <c r="BH12" s="41"/>
      <c r="BI12" s="41"/>
      <c r="BJ12" s="41"/>
      <c r="BK12" s="58"/>
      <c r="BL12" s="58"/>
      <c r="BM12" s="58"/>
      <c r="BN12" s="41"/>
      <c r="BO12" s="41"/>
      <c r="BP12" s="41"/>
      <c r="BQ12" s="58"/>
      <c r="BR12" s="58"/>
      <c r="BS12" s="58"/>
      <c r="BT12" s="41"/>
      <c r="BU12" s="41"/>
      <c r="BV12" s="41"/>
    </row>
    <row r="13" spans="1:76" ht="18" customHeight="1" x14ac:dyDescent="0.4">
      <c r="A13" s="81"/>
      <c r="B13" s="82"/>
      <c r="C13" s="75"/>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7"/>
      <c r="AF13" s="68"/>
      <c r="AG13" s="68"/>
      <c r="AH13" s="68"/>
      <c r="AI13" s="69"/>
      <c r="AJ13" s="70"/>
      <c r="AK13" s="70"/>
      <c r="AL13" s="70"/>
      <c r="AM13" s="70"/>
      <c r="AN13" s="70"/>
      <c r="AO13" s="70"/>
      <c r="AP13" s="70"/>
      <c r="AQ13" s="70"/>
      <c r="AR13" s="70"/>
      <c r="AS13" s="70"/>
      <c r="AT13" s="70"/>
      <c r="AU13" s="70"/>
      <c r="AV13" s="70"/>
      <c r="AW13" s="71"/>
      <c r="AX13" s="58"/>
      <c r="AY13" s="58"/>
      <c r="AZ13" s="58"/>
      <c r="BA13" s="41"/>
      <c r="BB13" s="41"/>
      <c r="BC13" s="41"/>
      <c r="BE13" s="58"/>
      <c r="BF13" s="58"/>
      <c r="BG13" s="58"/>
      <c r="BH13" s="41"/>
      <c r="BI13" s="41"/>
      <c r="BJ13" s="41"/>
      <c r="BK13" s="58"/>
      <c r="BL13" s="58"/>
      <c r="BM13" s="58"/>
      <c r="BN13" s="41"/>
      <c r="BO13" s="41"/>
      <c r="BP13" s="41"/>
      <c r="BQ13" s="58"/>
      <c r="BR13" s="58"/>
      <c r="BS13" s="58"/>
      <c r="BT13" s="41"/>
      <c r="BU13" s="41"/>
      <c r="BV13" s="41"/>
    </row>
    <row r="14" spans="1:76" ht="18" customHeight="1" x14ac:dyDescent="0.4">
      <c r="A14" s="81"/>
      <c r="B14" s="82"/>
      <c r="C14" s="75"/>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7"/>
      <c r="AF14" s="68"/>
      <c r="AG14" s="68"/>
      <c r="AH14" s="68"/>
      <c r="AI14" s="69"/>
      <c r="AJ14" s="70"/>
      <c r="AK14" s="70"/>
      <c r="AL14" s="70"/>
      <c r="AM14" s="70"/>
      <c r="AN14" s="70"/>
      <c r="AO14" s="70"/>
      <c r="AP14" s="70"/>
      <c r="AQ14" s="70"/>
      <c r="AR14" s="70"/>
      <c r="AS14" s="70"/>
      <c r="AT14" s="70"/>
      <c r="AU14" s="70"/>
      <c r="AV14" s="70"/>
      <c r="AW14" s="71"/>
      <c r="AX14" s="58"/>
      <c r="AY14" s="58"/>
      <c r="AZ14" s="58"/>
      <c r="BA14" s="41"/>
      <c r="BB14" s="41"/>
      <c r="BC14" s="41"/>
      <c r="BE14" s="58"/>
      <c r="BF14" s="58"/>
      <c r="BG14" s="58"/>
      <c r="BH14" s="41"/>
      <c r="BI14" s="41"/>
      <c r="BJ14" s="41"/>
      <c r="BK14" s="58"/>
      <c r="BL14" s="58"/>
      <c r="BM14" s="58"/>
      <c r="BN14" s="41"/>
      <c r="BO14" s="41"/>
      <c r="BP14" s="41"/>
      <c r="BQ14" s="58"/>
      <c r="BR14" s="58"/>
      <c r="BS14" s="58"/>
      <c r="BT14" s="41"/>
      <c r="BU14" s="41"/>
      <c r="BV14" s="41"/>
    </row>
    <row r="15" spans="1:76" ht="18" customHeight="1" x14ac:dyDescent="0.4">
      <c r="A15" s="81"/>
      <c r="B15" s="82"/>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80"/>
      <c r="AF15" s="68"/>
      <c r="AG15" s="68"/>
      <c r="AH15" s="68"/>
      <c r="AI15" s="72"/>
      <c r="AJ15" s="73"/>
      <c r="AK15" s="73"/>
      <c r="AL15" s="73"/>
      <c r="AM15" s="73"/>
      <c r="AN15" s="73"/>
      <c r="AO15" s="73"/>
      <c r="AP15" s="73"/>
      <c r="AQ15" s="73"/>
      <c r="AR15" s="73"/>
      <c r="AS15" s="73"/>
      <c r="AT15" s="73"/>
      <c r="AU15" s="73"/>
      <c r="AV15" s="73"/>
      <c r="AW15" s="74"/>
      <c r="AX15" s="58"/>
      <c r="AY15" s="58"/>
      <c r="AZ15" s="58"/>
      <c r="BA15" s="41"/>
      <c r="BB15" s="41"/>
      <c r="BC15" s="41"/>
      <c r="BE15" s="58"/>
      <c r="BF15" s="58"/>
      <c r="BG15" s="58"/>
      <c r="BH15" s="41"/>
      <c r="BI15" s="41"/>
      <c r="BJ15" s="41"/>
      <c r="BK15" s="58"/>
      <c r="BL15" s="58"/>
      <c r="BM15" s="58"/>
      <c r="BN15" s="41"/>
      <c r="BO15" s="41"/>
      <c r="BP15" s="41"/>
      <c r="BQ15" s="58"/>
      <c r="BR15" s="58"/>
      <c r="BS15" s="58"/>
      <c r="BT15" s="41"/>
      <c r="BU15" s="41"/>
      <c r="BV15" s="41"/>
    </row>
    <row r="16" spans="1:76" ht="18" customHeight="1" x14ac:dyDescent="0.4">
      <c r="A16" s="59" t="s">
        <v>23</v>
      </c>
      <c r="B16" s="60"/>
      <c r="C16" s="65" t="str">
        <f>評価着眼点_上級係員!C6</f>
        <v>判断力</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7"/>
      <c r="AF16" s="68">
        <v>0.1</v>
      </c>
      <c r="AG16" s="68"/>
      <c r="AH16" s="68"/>
      <c r="AI16" s="69"/>
      <c r="AJ16" s="70"/>
      <c r="AK16" s="70"/>
      <c r="AL16" s="70"/>
      <c r="AM16" s="70"/>
      <c r="AN16" s="70"/>
      <c r="AO16" s="70"/>
      <c r="AP16" s="70"/>
      <c r="AQ16" s="70"/>
      <c r="AR16" s="70"/>
      <c r="AS16" s="70"/>
      <c r="AT16" s="70"/>
      <c r="AU16" s="70"/>
      <c r="AV16" s="70"/>
      <c r="AW16" s="71"/>
      <c r="AX16" s="58"/>
      <c r="AY16" s="58"/>
      <c r="AZ16" s="58"/>
      <c r="BA16" s="41" t="str">
        <f>IF(AX16="s",AF16*$CE$38,IF(AX16="a",AF16*$CH$38,IF(AX16="b",AF16*$CK$38,IF(AX16="c",AF16*$CN$38,IF(AX16="d",AF16*$CQ$38,"")))))</f>
        <v/>
      </c>
      <c r="BB16" s="41"/>
      <c r="BC16" s="41"/>
      <c r="BE16" s="58"/>
      <c r="BF16" s="58"/>
      <c r="BG16" s="58"/>
      <c r="BH16" s="41" t="str">
        <f>IF(BE16="s",AF16*$CE$38,IF(BE16="a",AF16*$CH$38,IF(BE16="b",AF16*$CK$38,IF(BE16="c",AF16*$CN$38,IF(BE16="d",AF16*$CQ$38,"")))))</f>
        <v/>
      </c>
      <c r="BI16" s="41"/>
      <c r="BJ16" s="41"/>
      <c r="BK16" s="58"/>
      <c r="BL16" s="58"/>
      <c r="BM16" s="58"/>
      <c r="BN16" s="41" t="str">
        <f t="shared" ref="BN16" si="0">IF(BK16="s",AF16*$CE$38,IF(BK16="a",AF16*$CH$38,IF(BK16="b",AF16*$CK$38,IF(BK16="c",AF16*$CN$38,IF(BK16="d",AF16*$CQ$38,"")))))</f>
        <v/>
      </c>
      <c r="BO16" s="41"/>
      <c r="BP16" s="41"/>
      <c r="BQ16" s="58"/>
      <c r="BR16" s="58"/>
      <c r="BS16" s="58"/>
      <c r="BT16" s="41" t="str">
        <f t="shared" ref="BT16" si="1">IF(BQ16="s",AF16*$CE$38,IF(BQ16="a",AF16*$CH$38,IF(BQ16="b",AF16*$CK$38,IF(BQ16="c",AF16*$CN$38,IF(BQ16="d",AF16*$CQ$38,"")))))</f>
        <v/>
      </c>
      <c r="BU16" s="41"/>
      <c r="BV16" s="41"/>
    </row>
    <row r="17" spans="1:117" ht="18" customHeight="1" x14ac:dyDescent="0.4">
      <c r="A17" s="61"/>
      <c r="B17" s="62"/>
      <c r="C17" s="75" t="str">
        <f>評価着眼点_上級係員!E6</f>
        <v>・組織方針等や上司の指示を踏まえた判断となっていたか。
・必要な情報を適宜収集し、迅速に判断を下したか。
・自己の思い込みにとらわれるなどにより、判断に偏りは見られなかったか。</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7"/>
      <c r="AF17" s="68"/>
      <c r="AG17" s="68"/>
      <c r="AH17" s="68"/>
      <c r="AI17" s="69"/>
      <c r="AJ17" s="70"/>
      <c r="AK17" s="70"/>
      <c r="AL17" s="70"/>
      <c r="AM17" s="70"/>
      <c r="AN17" s="70"/>
      <c r="AO17" s="70"/>
      <c r="AP17" s="70"/>
      <c r="AQ17" s="70"/>
      <c r="AR17" s="70"/>
      <c r="AS17" s="70"/>
      <c r="AT17" s="70"/>
      <c r="AU17" s="70"/>
      <c r="AV17" s="70"/>
      <c r="AW17" s="71"/>
      <c r="AX17" s="58"/>
      <c r="AY17" s="58"/>
      <c r="AZ17" s="58"/>
      <c r="BA17" s="41"/>
      <c r="BB17" s="41"/>
      <c r="BC17" s="41"/>
      <c r="BE17" s="58"/>
      <c r="BF17" s="58"/>
      <c r="BG17" s="58"/>
      <c r="BH17" s="41"/>
      <c r="BI17" s="41"/>
      <c r="BJ17" s="41"/>
      <c r="BK17" s="58"/>
      <c r="BL17" s="58"/>
      <c r="BM17" s="58"/>
      <c r="BN17" s="41"/>
      <c r="BO17" s="41"/>
      <c r="BP17" s="41"/>
      <c r="BQ17" s="58"/>
      <c r="BR17" s="58"/>
      <c r="BS17" s="58"/>
      <c r="BT17" s="41"/>
      <c r="BU17" s="41"/>
      <c r="BV17" s="41"/>
    </row>
    <row r="18" spans="1:117" ht="18" customHeight="1" x14ac:dyDescent="0.4">
      <c r="A18" s="61"/>
      <c r="B18" s="62"/>
      <c r="C18" s="75"/>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7"/>
      <c r="AF18" s="68"/>
      <c r="AG18" s="68"/>
      <c r="AH18" s="68"/>
      <c r="AI18" s="69"/>
      <c r="AJ18" s="70"/>
      <c r="AK18" s="70"/>
      <c r="AL18" s="70"/>
      <c r="AM18" s="70"/>
      <c r="AN18" s="70"/>
      <c r="AO18" s="70"/>
      <c r="AP18" s="70"/>
      <c r="AQ18" s="70"/>
      <c r="AR18" s="70"/>
      <c r="AS18" s="70"/>
      <c r="AT18" s="70"/>
      <c r="AU18" s="70"/>
      <c r="AV18" s="70"/>
      <c r="AW18" s="71"/>
      <c r="AX18" s="58"/>
      <c r="AY18" s="58"/>
      <c r="AZ18" s="58"/>
      <c r="BA18" s="41"/>
      <c r="BB18" s="41"/>
      <c r="BC18" s="41"/>
      <c r="BE18" s="58"/>
      <c r="BF18" s="58"/>
      <c r="BG18" s="58"/>
      <c r="BH18" s="41"/>
      <c r="BI18" s="41"/>
      <c r="BJ18" s="41"/>
      <c r="BK18" s="58"/>
      <c r="BL18" s="58"/>
      <c r="BM18" s="58"/>
      <c r="BN18" s="41"/>
      <c r="BO18" s="41"/>
      <c r="BP18" s="41"/>
      <c r="BQ18" s="58"/>
      <c r="BR18" s="58"/>
      <c r="BS18" s="58"/>
      <c r="BT18" s="41"/>
      <c r="BU18" s="41"/>
      <c r="BV18" s="41"/>
    </row>
    <row r="19" spans="1:117" ht="18" customHeight="1" x14ac:dyDescent="0.4">
      <c r="A19" s="61"/>
      <c r="B19" s="62"/>
      <c r="C19" s="75"/>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7"/>
      <c r="AF19" s="68"/>
      <c r="AG19" s="68"/>
      <c r="AH19" s="68"/>
      <c r="AI19" s="69"/>
      <c r="AJ19" s="70"/>
      <c r="AK19" s="70"/>
      <c r="AL19" s="70"/>
      <c r="AM19" s="70"/>
      <c r="AN19" s="70"/>
      <c r="AO19" s="70"/>
      <c r="AP19" s="70"/>
      <c r="AQ19" s="70"/>
      <c r="AR19" s="70"/>
      <c r="AS19" s="70"/>
      <c r="AT19" s="70"/>
      <c r="AU19" s="70"/>
      <c r="AV19" s="70"/>
      <c r="AW19" s="71"/>
      <c r="AX19" s="58"/>
      <c r="AY19" s="58"/>
      <c r="AZ19" s="58"/>
      <c r="BA19" s="41"/>
      <c r="BB19" s="41"/>
      <c r="BC19" s="41"/>
      <c r="BE19" s="58"/>
      <c r="BF19" s="58"/>
      <c r="BG19" s="58"/>
      <c r="BH19" s="41"/>
      <c r="BI19" s="41"/>
      <c r="BJ19" s="41"/>
      <c r="BK19" s="58"/>
      <c r="BL19" s="58"/>
      <c r="BM19" s="58"/>
      <c r="BN19" s="41"/>
      <c r="BO19" s="41"/>
      <c r="BP19" s="41"/>
      <c r="BQ19" s="58"/>
      <c r="BR19" s="58"/>
      <c r="BS19" s="58"/>
      <c r="BT19" s="41"/>
      <c r="BU19" s="41"/>
      <c r="BV19" s="41"/>
    </row>
    <row r="20" spans="1:117" ht="18" customHeight="1" x14ac:dyDescent="0.4">
      <c r="A20" s="61"/>
      <c r="B20" s="62"/>
      <c r="C20" s="78"/>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80"/>
      <c r="AF20" s="68"/>
      <c r="AG20" s="68"/>
      <c r="AH20" s="68"/>
      <c r="AI20" s="72"/>
      <c r="AJ20" s="73"/>
      <c r="AK20" s="73"/>
      <c r="AL20" s="73"/>
      <c r="AM20" s="73"/>
      <c r="AN20" s="73"/>
      <c r="AO20" s="73"/>
      <c r="AP20" s="73"/>
      <c r="AQ20" s="73"/>
      <c r="AR20" s="73"/>
      <c r="AS20" s="73"/>
      <c r="AT20" s="73"/>
      <c r="AU20" s="73"/>
      <c r="AV20" s="73"/>
      <c r="AW20" s="74"/>
      <c r="AX20" s="58"/>
      <c r="AY20" s="58"/>
      <c r="AZ20" s="58"/>
      <c r="BA20" s="41"/>
      <c r="BB20" s="41"/>
      <c r="BC20" s="41"/>
      <c r="BE20" s="58"/>
      <c r="BF20" s="58"/>
      <c r="BG20" s="58"/>
      <c r="BH20" s="41"/>
      <c r="BI20" s="41"/>
      <c r="BJ20" s="41"/>
      <c r="BK20" s="58"/>
      <c r="BL20" s="58"/>
      <c r="BM20" s="58"/>
      <c r="BN20" s="41"/>
      <c r="BO20" s="41"/>
      <c r="BP20" s="41"/>
      <c r="BQ20" s="58"/>
      <c r="BR20" s="58"/>
      <c r="BS20" s="58"/>
      <c r="BT20" s="41"/>
      <c r="BU20" s="41"/>
      <c r="BV20" s="41"/>
    </row>
    <row r="21" spans="1:117" ht="18" customHeight="1" x14ac:dyDescent="0.4">
      <c r="A21" s="61"/>
      <c r="B21" s="62"/>
      <c r="C21" s="65" t="str">
        <f>評価着眼点_上級係員!C7</f>
        <v>創意工夫力</v>
      </c>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7"/>
      <c r="AF21" s="68">
        <v>0.2</v>
      </c>
      <c r="AG21" s="68"/>
      <c r="AH21" s="68"/>
      <c r="AI21" s="69"/>
      <c r="AJ21" s="70"/>
      <c r="AK21" s="70"/>
      <c r="AL21" s="70"/>
      <c r="AM21" s="70"/>
      <c r="AN21" s="70"/>
      <c r="AO21" s="70"/>
      <c r="AP21" s="70"/>
      <c r="AQ21" s="70"/>
      <c r="AR21" s="70"/>
      <c r="AS21" s="70"/>
      <c r="AT21" s="70"/>
      <c r="AU21" s="70"/>
      <c r="AV21" s="70"/>
      <c r="AW21" s="71"/>
      <c r="AX21" s="58"/>
      <c r="AY21" s="58"/>
      <c r="AZ21" s="58"/>
      <c r="BA21" s="41" t="str">
        <f t="shared" ref="BA21" si="2">IF(AX21="s",AF21*$CE$38,IF(AX21="a",AF21*$CH$38,IF(AX21="b",AF21*$CK$38,IF(AX21="c",AF21*$CN$38,IF(AX21="d",AF21*$CQ$38,"")))))</f>
        <v/>
      </c>
      <c r="BB21" s="41"/>
      <c r="BC21" s="41"/>
      <c r="BE21" s="58"/>
      <c r="BF21" s="58"/>
      <c r="BG21" s="58"/>
      <c r="BH21" s="41" t="str">
        <f>IF(BE21="s",AF21*$CE$38,IF(BE21="a",AF21*$CH$38,IF(BE21="b",AF21*$CK$38,IF(BE21="c",AF21*$CN$38,IF(BE21="d",AF21*$CQ$38,"")))))</f>
        <v/>
      </c>
      <c r="BI21" s="41"/>
      <c r="BJ21" s="41"/>
      <c r="BK21" s="58"/>
      <c r="BL21" s="58"/>
      <c r="BM21" s="58"/>
      <c r="BN21" s="41" t="str">
        <f t="shared" ref="BN21" si="3">IF(BK21="s",AF21*$CE$38,IF(BK21="a",AF21*$CH$38,IF(BK21="b",AF21*$CK$38,IF(BK21="c",AF21*$CN$38,IF(BK21="d",AF21*$CQ$38,"")))))</f>
        <v/>
      </c>
      <c r="BO21" s="41"/>
      <c r="BP21" s="41"/>
      <c r="BQ21" s="58"/>
      <c r="BR21" s="58"/>
      <c r="BS21" s="58"/>
      <c r="BT21" s="41" t="str">
        <f t="shared" ref="BT21" si="4">IF(BQ21="s",AF21*$CE$38,IF(BQ21="a",AF21*$CH$38,IF(BQ21="b",AF21*$CK$38,IF(BQ21="c",AF21*$CN$38,IF(BQ21="d",AF21*$CQ$38,"")))))</f>
        <v/>
      </c>
      <c r="BU21" s="41"/>
      <c r="BV21" s="41"/>
    </row>
    <row r="22" spans="1:117" ht="18" customHeight="1" x14ac:dyDescent="0.4">
      <c r="A22" s="61"/>
      <c r="B22" s="62"/>
      <c r="C22" s="75" t="str">
        <f>評価着眼点_上級係員!E7</f>
        <v>・担当業務の問題点を見つけ、適切な処理方法を工夫していたか。
・担当業務の遂行に関して、仕事の段取りを工夫していたか。
・固定観念や前例、慣習にとらわれずに業務の改善案を提示したか。</v>
      </c>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7"/>
      <c r="AF22" s="68"/>
      <c r="AG22" s="68"/>
      <c r="AH22" s="68"/>
      <c r="AI22" s="69"/>
      <c r="AJ22" s="70"/>
      <c r="AK22" s="70"/>
      <c r="AL22" s="70"/>
      <c r="AM22" s="70"/>
      <c r="AN22" s="70"/>
      <c r="AO22" s="70"/>
      <c r="AP22" s="70"/>
      <c r="AQ22" s="70"/>
      <c r="AR22" s="70"/>
      <c r="AS22" s="70"/>
      <c r="AT22" s="70"/>
      <c r="AU22" s="70"/>
      <c r="AV22" s="70"/>
      <c r="AW22" s="71"/>
      <c r="AX22" s="58"/>
      <c r="AY22" s="58"/>
      <c r="AZ22" s="58"/>
      <c r="BA22" s="41"/>
      <c r="BB22" s="41"/>
      <c r="BC22" s="41"/>
      <c r="BE22" s="58"/>
      <c r="BF22" s="58"/>
      <c r="BG22" s="58"/>
      <c r="BH22" s="41"/>
      <c r="BI22" s="41"/>
      <c r="BJ22" s="41"/>
      <c r="BK22" s="58"/>
      <c r="BL22" s="58"/>
      <c r="BM22" s="58"/>
      <c r="BN22" s="41"/>
      <c r="BO22" s="41"/>
      <c r="BP22" s="41"/>
      <c r="BQ22" s="58"/>
      <c r="BR22" s="58"/>
      <c r="BS22" s="58"/>
      <c r="BT22" s="41"/>
      <c r="BU22" s="41"/>
      <c r="BV22" s="41"/>
    </row>
    <row r="23" spans="1:117" ht="18" customHeight="1" x14ac:dyDescent="0.4">
      <c r="A23" s="61"/>
      <c r="B23" s="62"/>
      <c r="C23" s="75"/>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7"/>
      <c r="AF23" s="68"/>
      <c r="AG23" s="68"/>
      <c r="AH23" s="68"/>
      <c r="AI23" s="69"/>
      <c r="AJ23" s="70"/>
      <c r="AK23" s="70"/>
      <c r="AL23" s="70"/>
      <c r="AM23" s="70"/>
      <c r="AN23" s="70"/>
      <c r="AO23" s="70"/>
      <c r="AP23" s="70"/>
      <c r="AQ23" s="70"/>
      <c r="AR23" s="70"/>
      <c r="AS23" s="70"/>
      <c r="AT23" s="70"/>
      <c r="AU23" s="70"/>
      <c r="AV23" s="70"/>
      <c r="AW23" s="71"/>
      <c r="AX23" s="58"/>
      <c r="AY23" s="58"/>
      <c r="AZ23" s="58"/>
      <c r="BA23" s="41"/>
      <c r="BB23" s="41"/>
      <c r="BC23" s="41"/>
      <c r="BE23" s="58"/>
      <c r="BF23" s="58"/>
      <c r="BG23" s="58"/>
      <c r="BH23" s="41"/>
      <c r="BI23" s="41"/>
      <c r="BJ23" s="41"/>
      <c r="BK23" s="58"/>
      <c r="BL23" s="58"/>
      <c r="BM23" s="58"/>
      <c r="BN23" s="41"/>
      <c r="BO23" s="41"/>
      <c r="BP23" s="41"/>
      <c r="BQ23" s="58"/>
      <c r="BR23" s="58"/>
      <c r="BS23" s="58"/>
      <c r="BT23" s="41"/>
      <c r="BU23" s="41"/>
      <c r="BV23" s="41"/>
    </row>
    <row r="24" spans="1:117" ht="18" customHeight="1" x14ac:dyDescent="0.4">
      <c r="A24" s="61"/>
      <c r="B24" s="62"/>
      <c r="C24" s="75"/>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7"/>
      <c r="AF24" s="68"/>
      <c r="AG24" s="68"/>
      <c r="AH24" s="68"/>
      <c r="AI24" s="69"/>
      <c r="AJ24" s="70"/>
      <c r="AK24" s="70"/>
      <c r="AL24" s="70"/>
      <c r="AM24" s="70"/>
      <c r="AN24" s="70"/>
      <c r="AO24" s="70"/>
      <c r="AP24" s="70"/>
      <c r="AQ24" s="70"/>
      <c r="AR24" s="70"/>
      <c r="AS24" s="70"/>
      <c r="AT24" s="70"/>
      <c r="AU24" s="70"/>
      <c r="AV24" s="70"/>
      <c r="AW24" s="71"/>
      <c r="AX24" s="58"/>
      <c r="AY24" s="58"/>
      <c r="AZ24" s="58"/>
      <c r="BA24" s="41"/>
      <c r="BB24" s="41"/>
      <c r="BC24" s="41"/>
      <c r="BE24" s="58"/>
      <c r="BF24" s="58"/>
      <c r="BG24" s="58"/>
      <c r="BH24" s="41"/>
      <c r="BI24" s="41"/>
      <c r="BJ24" s="41"/>
      <c r="BK24" s="58"/>
      <c r="BL24" s="58"/>
      <c r="BM24" s="58"/>
      <c r="BN24" s="41"/>
      <c r="BO24" s="41"/>
      <c r="BP24" s="41"/>
      <c r="BQ24" s="58"/>
      <c r="BR24" s="58"/>
      <c r="BS24" s="58"/>
      <c r="BT24" s="41"/>
      <c r="BU24" s="41"/>
      <c r="BV24" s="41"/>
    </row>
    <row r="25" spans="1:117" ht="18" customHeight="1" x14ac:dyDescent="0.4">
      <c r="A25" s="63"/>
      <c r="B25" s="64"/>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80"/>
      <c r="AF25" s="68"/>
      <c r="AG25" s="68"/>
      <c r="AH25" s="68"/>
      <c r="AI25" s="72"/>
      <c r="AJ25" s="73"/>
      <c r="AK25" s="73"/>
      <c r="AL25" s="73"/>
      <c r="AM25" s="73"/>
      <c r="AN25" s="73"/>
      <c r="AO25" s="73"/>
      <c r="AP25" s="73"/>
      <c r="AQ25" s="73"/>
      <c r="AR25" s="73"/>
      <c r="AS25" s="73"/>
      <c r="AT25" s="73"/>
      <c r="AU25" s="73"/>
      <c r="AV25" s="73"/>
      <c r="AW25" s="74"/>
      <c r="AX25" s="58"/>
      <c r="AY25" s="58"/>
      <c r="AZ25" s="58"/>
      <c r="BA25" s="41"/>
      <c r="BB25" s="41"/>
      <c r="BC25" s="41"/>
      <c r="BE25" s="58"/>
      <c r="BF25" s="58"/>
      <c r="BG25" s="58"/>
      <c r="BH25" s="41"/>
      <c r="BI25" s="41"/>
      <c r="BJ25" s="41"/>
      <c r="BK25" s="58"/>
      <c r="BL25" s="58"/>
      <c r="BM25" s="58"/>
      <c r="BN25" s="41"/>
      <c r="BO25" s="41"/>
      <c r="BP25" s="41"/>
      <c r="BQ25" s="58"/>
      <c r="BR25" s="58"/>
      <c r="BS25" s="58"/>
      <c r="BT25" s="41"/>
      <c r="BU25" s="41"/>
      <c r="BV25" s="41"/>
    </row>
    <row r="26" spans="1:117" ht="18" customHeight="1" x14ac:dyDescent="0.4">
      <c r="A26" s="59" t="s">
        <v>25</v>
      </c>
      <c r="B26" s="60"/>
      <c r="C26" s="65" t="str">
        <f>評価着眼点_上級係員!C8</f>
        <v>折衝・調整力</v>
      </c>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F26" s="68">
        <v>0.2</v>
      </c>
      <c r="AG26" s="68"/>
      <c r="AH26" s="68"/>
      <c r="AI26" s="69"/>
      <c r="AJ26" s="70"/>
      <c r="AK26" s="70"/>
      <c r="AL26" s="70"/>
      <c r="AM26" s="70"/>
      <c r="AN26" s="70"/>
      <c r="AO26" s="70"/>
      <c r="AP26" s="70"/>
      <c r="AQ26" s="70"/>
      <c r="AR26" s="70"/>
      <c r="AS26" s="70"/>
      <c r="AT26" s="70"/>
      <c r="AU26" s="70"/>
      <c r="AV26" s="70"/>
      <c r="AW26" s="71"/>
      <c r="AX26" s="58"/>
      <c r="AY26" s="58"/>
      <c r="AZ26" s="58"/>
      <c r="BA26" s="41" t="str">
        <f t="shared" ref="BA26" si="5">IF(AX26="s",AF26*$CE$38,IF(AX26="a",AF26*$CH$38,IF(AX26="b",AF26*$CK$38,IF(AX26="c",AF26*$CN$38,IF(AX26="d",AF26*$CQ$38,"")))))</f>
        <v/>
      </c>
      <c r="BB26" s="41"/>
      <c r="BC26" s="41"/>
      <c r="BE26" s="58"/>
      <c r="BF26" s="58"/>
      <c r="BG26" s="58"/>
      <c r="BH26" s="41" t="str">
        <f>IF(BE26="s",AF26*$CE$38,IF(BE26="a",AF26*$CH$38,IF(BE26="b",AF26*$CK$38,IF(BE26="c",AF26*$CN$38,IF(BE26="d",AF26*$CQ$38,"")))))</f>
        <v/>
      </c>
      <c r="BI26" s="41"/>
      <c r="BJ26" s="41"/>
      <c r="BK26" s="58"/>
      <c r="BL26" s="58"/>
      <c r="BM26" s="58"/>
      <c r="BN26" s="41" t="str">
        <f t="shared" ref="BN26" si="6">IF(BK26="s",AF26*$CE$38,IF(BK26="a",AF26*$CH$38,IF(BK26="b",AF26*$CK$38,IF(BK26="c",AF26*$CN$38,IF(BK26="d",AF26*$CQ$38,"")))))</f>
        <v/>
      </c>
      <c r="BO26" s="41"/>
      <c r="BP26" s="41"/>
      <c r="BQ26" s="58"/>
      <c r="BR26" s="58"/>
      <c r="BS26" s="58"/>
      <c r="BT26" s="41" t="str">
        <f t="shared" ref="BT26" si="7">IF(BQ26="s",AF26*$CE$38,IF(BQ26="a",AF26*$CH$38,IF(BQ26="b",AF26*$CK$38,IF(BQ26="c",AF26*$CN$38,IF(BQ26="d",AF26*$CQ$38,"")))))</f>
        <v/>
      </c>
      <c r="BU26" s="41"/>
      <c r="BV26" s="41"/>
    </row>
    <row r="27" spans="1:117" ht="18" customHeight="1" x14ac:dyDescent="0.4">
      <c r="A27" s="61"/>
      <c r="B27" s="62"/>
      <c r="C27" s="75" t="str">
        <f>評価着眼点_上級係員!E8</f>
        <v>・庁内外の関係者に組織の立場や方針等を分かりやすく説明し、必要な理解や協力を得ていたか。
・相手の立場を考え、感情的にならずに誠実に対応し、信頼関係の構築に努めていたか。
・自分の意見を簡潔明瞭かつ効果的に伝え、相手に迅速かつ正確に理解させていたか。</v>
      </c>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68"/>
      <c r="AG27" s="68"/>
      <c r="AH27" s="68"/>
      <c r="AI27" s="69"/>
      <c r="AJ27" s="70"/>
      <c r="AK27" s="70"/>
      <c r="AL27" s="70"/>
      <c r="AM27" s="70"/>
      <c r="AN27" s="70"/>
      <c r="AO27" s="70"/>
      <c r="AP27" s="70"/>
      <c r="AQ27" s="70"/>
      <c r="AR27" s="70"/>
      <c r="AS27" s="70"/>
      <c r="AT27" s="70"/>
      <c r="AU27" s="70"/>
      <c r="AV27" s="70"/>
      <c r="AW27" s="71"/>
      <c r="AX27" s="58"/>
      <c r="AY27" s="58"/>
      <c r="AZ27" s="58"/>
      <c r="BA27" s="41"/>
      <c r="BB27" s="41"/>
      <c r="BC27" s="41"/>
      <c r="BE27" s="58"/>
      <c r="BF27" s="58"/>
      <c r="BG27" s="58"/>
      <c r="BH27" s="41"/>
      <c r="BI27" s="41"/>
      <c r="BJ27" s="41"/>
      <c r="BK27" s="58"/>
      <c r="BL27" s="58"/>
      <c r="BM27" s="58"/>
      <c r="BN27" s="41"/>
      <c r="BO27" s="41"/>
      <c r="BP27" s="41"/>
      <c r="BQ27" s="58"/>
      <c r="BR27" s="58"/>
      <c r="BS27" s="58"/>
      <c r="BT27" s="41"/>
      <c r="BU27" s="41"/>
      <c r="BV27" s="41"/>
    </row>
    <row r="28" spans="1:117" ht="18" customHeight="1" x14ac:dyDescent="0.4">
      <c r="A28" s="61"/>
      <c r="B28" s="62"/>
      <c r="C28" s="75"/>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7"/>
      <c r="AF28" s="68"/>
      <c r="AG28" s="68"/>
      <c r="AH28" s="68"/>
      <c r="AI28" s="69"/>
      <c r="AJ28" s="70"/>
      <c r="AK28" s="70"/>
      <c r="AL28" s="70"/>
      <c r="AM28" s="70"/>
      <c r="AN28" s="70"/>
      <c r="AO28" s="70"/>
      <c r="AP28" s="70"/>
      <c r="AQ28" s="70"/>
      <c r="AR28" s="70"/>
      <c r="AS28" s="70"/>
      <c r="AT28" s="70"/>
      <c r="AU28" s="70"/>
      <c r="AV28" s="70"/>
      <c r="AW28" s="71"/>
      <c r="AX28" s="58"/>
      <c r="AY28" s="58"/>
      <c r="AZ28" s="58"/>
      <c r="BA28" s="41"/>
      <c r="BB28" s="41"/>
      <c r="BC28" s="41"/>
      <c r="BE28" s="58"/>
      <c r="BF28" s="58"/>
      <c r="BG28" s="58"/>
      <c r="BH28" s="41"/>
      <c r="BI28" s="41"/>
      <c r="BJ28" s="41"/>
      <c r="BK28" s="58"/>
      <c r="BL28" s="58"/>
      <c r="BM28" s="58"/>
      <c r="BN28" s="41"/>
      <c r="BO28" s="41"/>
      <c r="BP28" s="41"/>
      <c r="BQ28" s="58"/>
      <c r="BR28" s="58"/>
      <c r="BS28" s="58"/>
      <c r="BT28" s="41"/>
      <c r="BU28" s="41"/>
      <c r="BV28" s="41"/>
      <c r="CA28" s="10" t="s">
        <v>41</v>
      </c>
    </row>
    <row r="29" spans="1:117" ht="18" customHeight="1" x14ac:dyDescent="0.4">
      <c r="A29" s="61"/>
      <c r="B29" s="62"/>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7"/>
      <c r="AF29" s="68"/>
      <c r="AG29" s="68"/>
      <c r="AH29" s="68"/>
      <c r="AI29" s="69"/>
      <c r="AJ29" s="70"/>
      <c r="AK29" s="70"/>
      <c r="AL29" s="70"/>
      <c r="AM29" s="70"/>
      <c r="AN29" s="70"/>
      <c r="AO29" s="70"/>
      <c r="AP29" s="70"/>
      <c r="AQ29" s="70"/>
      <c r="AR29" s="70"/>
      <c r="AS29" s="70"/>
      <c r="AT29" s="70"/>
      <c r="AU29" s="70"/>
      <c r="AV29" s="70"/>
      <c r="AW29" s="71"/>
      <c r="AX29" s="58"/>
      <c r="AY29" s="58"/>
      <c r="AZ29" s="58"/>
      <c r="BA29" s="41"/>
      <c r="BB29" s="41"/>
      <c r="BC29" s="41"/>
      <c r="BE29" s="58"/>
      <c r="BF29" s="58"/>
      <c r="BG29" s="58"/>
      <c r="BH29" s="41"/>
      <c r="BI29" s="41"/>
      <c r="BJ29" s="41"/>
      <c r="BK29" s="58"/>
      <c r="BL29" s="58"/>
      <c r="BM29" s="58"/>
      <c r="BN29" s="41"/>
      <c r="BO29" s="41"/>
      <c r="BP29" s="41"/>
      <c r="BQ29" s="58"/>
      <c r="BR29" s="58"/>
      <c r="BS29" s="58"/>
      <c r="BT29" s="41"/>
      <c r="BU29" s="41"/>
      <c r="BV29" s="41"/>
      <c r="CA29" s="29" t="s">
        <v>42</v>
      </c>
      <c r="CB29" s="29"/>
      <c r="CC29" s="29" t="s">
        <v>43</v>
      </c>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row>
    <row r="30" spans="1:117" ht="18" customHeight="1" x14ac:dyDescent="0.4">
      <c r="A30" s="61"/>
      <c r="B30" s="62"/>
      <c r="C30" s="78"/>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80"/>
      <c r="AF30" s="68"/>
      <c r="AG30" s="68"/>
      <c r="AH30" s="68"/>
      <c r="AI30" s="72"/>
      <c r="AJ30" s="73"/>
      <c r="AK30" s="73"/>
      <c r="AL30" s="73"/>
      <c r="AM30" s="73"/>
      <c r="AN30" s="73"/>
      <c r="AO30" s="73"/>
      <c r="AP30" s="73"/>
      <c r="AQ30" s="73"/>
      <c r="AR30" s="73"/>
      <c r="AS30" s="73"/>
      <c r="AT30" s="73"/>
      <c r="AU30" s="73"/>
      <c r="AV30" s="73"/>
      <c r="AW30" s="74"/>
      <c r="AX30" s="58"/>
      <c r="AY30" s="58"/>
      <c r="AZ30" s="58"/>
      <c r="BA30" s="41"/>
      <c r="BB30" s="41"/>
      <c r="BC30" s="41"/>
      <c r="BE30" s="58"/>
      <c r="BF30" s="58"/>
      <c r="BG30" s="58"/>
      <c r="BH30" s="41"/>
      <c r="BI30" s="41"/>
      <c r="BJ30" s="41"/>
      <c r="BK30" s="58"/>
      <c r="BL30" s="58"/>
      <c r="BM30" s="58"/>
      <c r="BN30" s="41"/>
      <c r="BO30" s="41"/>
      <c r="BP30" s="41"/>
      <c r="BQ30" s="58"/>
      <c r="BR30" s="58"/>
      <c r="BS30" s="58"/>
      <c r="BT30" s="41"/>
      <c r="BU30" s="41"/>
      <c r="BV30" s="41"/>
      <c r="CA30" s="29" t="s">
        <v>44</v>
      </c>
      <c r="CB30" s="29"/>
      <c r="CC30" s="30" t="s">
        <v>45</v>
      </c>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M30" s="1" t="s">
        <v>44</v>
      </c>
    </row>
    <row r="31" spans="1:117" ht="18" customHeight="1" x14ac:dyDescent="0.4">
      <c r="A31" s="61"/>
      <c r="B31" s="62"/>
      <c r="C31" s="65" t="str">
        <f>評価着眼点_上級係員!C9</f>
        <v>育成・指導力</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7"/>
      <c r="AF31" s="68">
        <v>0.1</v>
      </c>
      <c r="AG31" s="68"/>
      <c r="AH31" s="68"/>
      <c r="AI31" s="69"/>
      <c r="AJ31" s="70"/>
      <c r="AK31" s="70"/>
      <c r="AL31" s="70"/>
      <c r="AM31" s="70"/>
      <c r="AN31" s="70"/>
      <c r="AO31" s="70"/>
      <c r="AP31" s="70"/>
      <c r="AQ31" s="70"/>
      <c r="AR31" s="70"/>
      <c r="AS31" s="70"/>
      <c r="AT31" s="70"/>
      <c r="AU31" s="70"/>
      <c r="AV31" s="70"/>
      <c r="AW31" s="71"/>
      <c r="AX31" s="58"/>
      <c r="AY31" s="58"/>
      <c r="AZ31" s="58"/>
      <c r="BA31" s="41" t="str">
        <f t="shared" ref="BA31" si="8">IF(AX31="s",AF31*$CE$38,IF(AX31="a",AF31*$CH$38,IF(AX31="b",AF31*$CK$38,IF(AX31="c",AF31*$CN$38,IF(AX31="d",AF31*$CQ$38,"")))))</f>
        <v/>
      </c>
      <c r="BB31" s="41"/>
      <c r="BC31" s="41"/>
      <c r="BE31" s="58"/>
      <c r="BF31" s="58"/>
      <c r="BG31" s="58"/>
      <c r="BH31" s="41" t="str">
        <f>IF(BE31="s",AF31*$CE$38,IF(BE31="a",AF31*$CH$38,IF(BE31="b",AF31*$CK$38,IF(BE31="c",AF31*$CN$38,IF(BE31="d",AF31*$CQ$38,"")))))</f>
        <v/>
      </c>
      <c r="BI31" s="41"/>
      <c r="BJ31" s="41"/>
      <c r="BK31" s="58"/>
      <c r="BL31" s="58"/>
      <c r="BM31" s="58"/>
      <c r="BN31" s="41" t="str">
        <f t="shared" ref="BN31" si="9">IF(BK31="s",AF31*$CE$38,IF(BK31="a",AF31*$CH$38,IF(BK31="b",AF31*$CK$38,IF(BK31="c",AF31*$CN$38,IF(BK31="d",AF31*$CQ$38,"")))))</f>
        <v/>
      </c>
      <c r="BO31" s="41"/>
      <c r="BP31" s="41"/>
      <c r="BQ31" s="58"/>
      <c r="BR31" s="58"/>
      <c r="BS31" s="58"/>
      <c r="BT31" s="41" t="str">
        <f t="shared" ref="BT31" si="10">IF(BQ31="s",AF31*$CE$38,IF(BQ31="a",AF31*$CH$38,IF(BQ31="b",AF31*$CK$38,IF(BQ31="c",AF31*$CN$38,IF(BQ31="d",AF31*$CQ$38,"")))))</f>
        <v/>
      </c>
      <c r="BU31" s="41"/>
      <c r="BV31" s="41"/>
      <c r="CA31" s="29" t="s">
        <v>46</v>
      </c>
      <c r="CB31" s="29"/>
      <c r="CC31" s="30" t="s">
        <v>47</v>
      </c>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M31" s="1" t="s">
        <v>46</v>
      </c>
    </row>
    <row r="32" spans="1:117" ht="18" customHeight="1" x14ac:dyDescent="0.4">
      <c r="A32" s="61"/>
      <c r="B32" s="62"/>
      <c r="C32" s="75" t="str">
        <f>評価着眼点_上級係員!E9</f>
        <v>・課員の業務に対し、適時的確な指導・助言をしていたか。
・課員の能力向上に必要な手段や方法等について助言していたか。
・課員の話にしっかり耳を傾けていたか。</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7"/>
      <c r="AF32" s="68"/>
      <c r="AG32" s="68"/>
      <c r="AH32" s="68"/>
      <c r="AI32" s="69"/>
      <c r="AJ32" s="70"/>
      <c r="AK32" s="70"/>
      <c r="AL32" s="70"/>
      <c r="AM32" s="70"/>
      <c r="AN32" s="70"/>
      <c r="AO32" s="70"/>
      <c r="AP32" s="70"/>
      <c r="AQ32" s="70"/>
      <c r="AR32" s="70"/>
      <c r="AS32" s="70"/>
      <c r="AT32" s="70"/>
      <c r="AU32" s="70"/>
      <c r="AV32" s="70"/>
      <c r="AW32" s="71"/>
      <c r="AX32" s="58"/>
      <c r="AY32" s="58"/>
      <c r="AZ32" s="58"/>
      <c r="BA32" s="41"/>
      <c r="BB32" s="41"/>
      <c r="BC32" s="41"/>
      <c r="BE32" s="58"/>
      <c r="BF32" s="58"/>
      <c r="BG32" s="58"/>
      <c r="BH32" s="41"/>
      <c r="BI32" s="41"/>
      <c r="BJ32" s="41"/>
      <c r="BK32" s="58"/>
      <c r="BL32" s="58"/>
      <c r="BM32" s="58"/>
      <c r="BN32" s="41"/>
      <c r="BO32" s="41"/>
      <c r="BP32" s="41"/>
      <c r="BQ32" s="58"/>
      <c r="BR32" s="58"/>
      <c r="BS32" s="58"/>
      <c r="BT32" s="41"/>
      <c r="BU32" s="41"/>
      <c r="BV32" s="41"/>
      <c r="CA32" s="29" t="s">
        <v>48</v>
      </c>
      <c r="CB32" s="29"/>
      <c r="CC32" s="30" t="s">
        <v>49</v>
      </c>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1" t="s">
        <v>50</v>
      </c>
      <c r="DM32" s="1" t="s">
        <v>48</v>
      </c>
    </row>
    <row r="33" spans="1:117" ht="18" customHeight="1" x14ac:dyDescent="0.4">
      <c r="A33" s="61"/>
      <c r="B33" s="62"/>
      <c r="C33" s="75"/>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7"/>
      <c r="AF33" s="68"/>
      <c r="AG33" s="68"/>
      <c r="AH33" s="68"/>
      <c r="AI33" s="69"/>
      <c r="AJ33" s="70"/>
      <c r="AK33" s="70"/>
      <c r="AL33" s="70"/>
      <c r="AM33" s="70"/>
      <c r="AN33" s="70"/>
      <c r="AO33" s="70"/>
      <c r="AP33" s="70"/>
      <c r="AQ33" s="70"/>
      <c r="AR33" s="70"/>
      <c r="AS33" s="70"/>
      <c r="AT33" s="70"/>
      <c r="AU33" s="70"/>
      <c r="AV33" s="70"/>
      <c r="AW33" s="71"/>
      <c r="AX33" s="58"/>
      <c r="AY33" s="58"/>
      <c r="AZ33" s="58"/>
      <c r="BA33" s="41"/>
      <c r="BB33" s="41"/>
      <c r="BC33" s="41"/>
      <c r="BE33" s="58"/>
      <c r="BF33" s="58"/>
      <c r="BG33" s="58"/>
      <c r="BH33" s="41"/>
      <c r="BI33" s="41"/>
      <c r="BJ33" s="41"/>
      <c r="BK33" s="58"/>
      <c r="BL33" s="58"/>
      <c r="BM33" s="58"/>
      <c r="BN33" s="41"/>
      <c r="BO33" s="41"/>
      <c r="BP33" s="41"/>
      <c r="BQ33" s="58"/>
      <c r="BR33" s="58"/>
      <c r="BS33" s="58"/>
      <c r="BT33" s="41"/>
      <c r="BU33" s="41"/>
      <c r="BV33" s="41"/>
      <c r="CA33" s="29" t="s">
        <v>51</v>
      </c>
      <c r="CB33" s="29"/>
      <c r="CC33" s="30" t="s">
        <v>52</v>
      </c>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M33" s="1" t="s">
        <v>51</v>
      </c>
    </row>
    <row r="34" spans="1:117" ht="18" customHeight="1" x14ac:dyDescent="0.4">
      <c r="A34" s="61"/>
      <c r="B34" s="62"/>
      <c r="C34" s="75"/>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7"/>
      <c r="AF34" s="68"/>
      <c r="AG34" s="68"/>
      <c r="AH34" s="68"/>
      <c r="AI34" s="69"/>
      <c r="AJ34" s="70"/>
      <c r="AK34" s="70"/>
      <c r="AL34" s="70"/>
      <c r="AM34" s="70"/>
      <c r="AN34" s="70"/>
      <c r="AO34" s="70"/>
      <c r="AP34" s="70"/>
      <c r="AQ34" s="70"/>
      <c r="AR34" s="70"/>
      <c r="AS34" s="70"/>
      <c r="AT34" s="70"/>
      <c r="AU34" s="70"/>
      <c r="AV34" s="70"/>
      <c r="AW34" s="71"/>
      <c r="AX34" s="58"/>
      <c r="AY34" s="58"/>
      <c r="AZ34" s="58"/>
      <c r="BA34" s="41"/>
      <c r="BB34" s="41"/>
      <c r="BC34" s="41"/>
      <c r="BE34" s="58"/>
      <c r="BF34" s="58"/>
      <c r="BG34" s="58"/>
      <c r="BH34" s="41"/>
      <c r="BI34" s="41"/>
      <c r="BJ34" s="41"/>
      <c r="BK34" s="58"/>
      <c r="BL34" s="58"/>
      <c r="BM34" s="58"/>
      <c r="BN34" s="41"/>
      <c r="BO34" s="41"/>
      <c r="BP34" s="41"/>
      <c r="BQ34" s="58"/>
      <c r="BR34" s="58"/>
      <c r="BS34" s="58"/>
      <c r="BT34" s="41"/>
      <c r="BU34" s="41"/>
      <c r="BV34" s="41"/>
      <c r="CA34" s="29" t="s">
        <v>53</v>
      </c>
      <c r="CB34" s="29"/>
      <c r="CC34" s="30" t="s">
        <v>54</v>
      </c>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M34" s="1" t="s">
        <v>53</v>
      </c>
    </row>
    <row r="35" spans="1:117" ht="18" customHeight="1" x14ac:dyDescent="0.4">
      <c r="A35" s="61"/>
      <c r="B35" s="62"/>
      <c r="C35" s="7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80"/>
      <c r="AF35" s="68"/>
      <c r="AG35" s="68"/>
      <c r="AH35" s="68"/>
      <c r="AI35" s="72"/>
      <c r="AJ35" s="73"/>
      <c r="AK35" s="73"/>
      <c r="AL35" s="73"/>
      <c r="AM35" s="73"/>
      <c r="AN35" s="73"/>
      <c r="AO35" s="73"/>
      <c r="AP35" s="73"/>
      <c r="AQ35" s="73"/>
      <c r="AR35" s="73"/>
      <c r="AS35" s="73"/>
      <c r="AT35" s="73"/>
      <c r="AU35" s="73"/>
      <c r="AV35" s="73"/>
      <c r="AW35" s="74"/>
      <c r="AX35" s="58"/>
      <c r="AY35" s="58"/>
      <c r="AZ35" s="58"/>
      <c r="BA35" s="41"/>
      <c r="BB35" s="41"/>
      <c r="BC35" s="41"/>
      <c r="BE35" s="58"/>
      <c r="BF35" s="58"/>
      <c r="BG35" s="58"/>
      <c r="BH35" s="41"/>
      <c r="BI35" s="41"/>
      <c r="BJ35" s="41"/>
      <c r="BK35" s="58"/>
      <c r="BL35" s="58"/>
      <c r="BM35" s="58"/>
      <c r="BN35" s="41"/>
      <c r="BO35" s="41"/>
      <c r="BP35" s="41"/>
      <c r="BQ35" s="58"/>
      <c r="BR35" s="58"/>
      <c r="BS35" s="58"/>
      <c r="BT35" s="41"/>
      <c r="BU35" s="41"/>
      <c r="BV35" s="41"/>
    </row>
    <row r="36" spans="1:117" ht="18" customHeight="1" x14ac:dyDescent="0.4">
      <c r="A36" s="59" t="s">
        <v>28</v>
      </c>
      <c r="B36" s="60"/>
      <c r="C36" s="65" t="str">
        <f>評価着眼点_上級係員!C10</f>
        <v>積極性</v>
      </c>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7"/>
      <c r="AF36" s="68">
        <v>0.1</v>
      </c>
      <c r="AG36" s="68"/>
      <c r="AH36" s="68"/>
      <c r="AI36" s="69"/>
      <c r="AJ36" s="70"/>
      <c r="AK36" s="70"/>
      <c r="AL36" s="70"/>
      <c r="AM36" s="70"/>
      <c r="AN36" s="70"/>
      <c r="AO36" s="70"/>
      <c r="AP36" s="70"/>
      <c r="AQ36" s="70"/>
      <c r="AR36" s="70"/>
      <c r="AS36" s="70"/>
      <c r="AT36" s="70"/>
      <c r="AU36" s="70"/>
      <c r="AV36" s="70"/>
      <c r="AW36" s="71"/>
      <c r="AX36" s="58"/>
      <c r="AY36" s="58"/>
      <c r="AZ36" s="58"/>
      <c r="BA36" s="41" t="str">
        <f t="shared" ref="BA36" si="11">IF(AX36="s",AF36*$CE$38,IF(AX36="a",AF36*$CH$38,IF(AX36="b",AF36*$CK$38,IF(AX36="c",AF36*$CN$38,IF(AX36="d",AF36*$CQ$38,"")))))</f>
        <v/>
      </c>
      <c r="BB36" s="41"/>
      <c r="BC36" s="41"/>
      <c r="BE36" s="58"/>
      <c r="BF36" s="58"/>
      <c r="BG36" s="58"/>
      <c r="BH36" s="41" t="str">
        <f>IF(BE36="s",AF36*$CE$38,IF(BE36="a",AF36*$CH$38,IF(BE36="b",AF36*$CK$38,IF(BE36="c",AF36*$CN$38,IF(BE36="d",AF36*$CQ$38,"")))))</f>
        <v/>
      </c>
      <c r="BI36" s="41"/>
      <c r="BJ36" s="41"/>
      <c r="BK36" s="58"/>
      <c r="BL36" s="58"/>
      <c r="BM36" s="58"/>
      <c r="BN36" s="41" t="str">
        <f t="shared" ref="BN36" si="12">IF(BK36="s",AF36*$CE$38,IF(BK36="a",AF36*$CH$38,IF(BK36="b",AF36*$CK$38,IF(BK36="c",AF36*$CN$38,IF(BK36="d",AF36*$CQ$38,"")))))</f>
        <v/>
      </c>
      <c r="BO36" s="41"/>
      <c r="BP36" s="41"/>
      <c r="BQ36" s="58"/>
      <c r="BR36" s="58"/>
      <c r="BS36" s="58"/>
      <c r="BT36" s="41" t="str">
        <f t="shared" ref="BT36" si="13">IF(BQ36="s",AF36*$CE$38,IF(BQ36="a",AF36*$CH$38,IF(BQ36="b",AF36*$CK$38,IF(BQ36="c",AF36*$CN$38,IF(BQ36="d",AF36*$CQ$38,"")))))</f>
        <v/>
      </c>
      <c r="BU36" s="41"/>
      <c r="BV36" s="41"/>
      <c r="CA36" s="10" t="s">
        <v>55</v>
      </c>
    </row>
    <row r="37" spans="1:117" ht="18" customHeight="1" x14ac:dyDescent="0.4">
      <c r="A37" s="61"/>
      <c r="B37" s="62"/>
      <c r="C37" s="75" t="str">
        <f>評価着眼点_上級係員!E10</f>
        <v>・複雑、困難な業務であっても、失敗を恐れずチャレンジしていたか。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7"/>
      <c r="AF37" s="68"/>
      <c r="AG37" s="68"/>
      <c r="AH37" s="68"/>
      <c r="AI37" s="69"/>
      <c r="AJ37" s="70"/>
      <c r="AK37" s="70"/>
      <c r="AL37" s="70"/>
      <c r="AM37" s="70"/>
      <c r="AN37" s="70"/>
      <c r="AO37" s="70"/>
      <c r="AP37" s="70"/>
      <c r="AQ37" s="70"/>
      <c r="AR37" s="70"/>
      <c r="AS37" s="70"/>
      <c r="AT37" s="70"/>
      <c r="AU37" s="70"/>
      <c r="AV37" s="70"/>
      <c r="AW37" s="71"/>
      <c r="AX37" s="58"/>
      <c r="AY37" s="58"/>
      <c r="AZ37" s="58"/>
      <c r="BA37" s="41"/>
      <c r="BB37" s="41"/>
      <c r="BC37" s="41"/>
      <c r="BE37" s="58"/>
      <c r="BF37" s="58"/>
      <c r="BG37" s="58"/>
      <c r="BH37" s="41"/>
      <c r="BI37" s="41"/>
      <c r="BJ37" s="41"/>
      <c r="BK37" s="58"/>
      <c r="BL37" s="58"/>
      <c r="BM37" s="58"/>
      <c r="BN37" s="41"/>
      <c r="BO37" s="41"/>
      <c r="BP37" s="41"/>
      <c r="BQ37" s="58"/>
      <c r="BR37" s="58"/>
      <c r="BS37" s="58"/>
      <c r="BT37" s="41"/>
      <c r="BU37" s="41"/>
      <c r="BV37" s="41"/>
      <c r="CA37" s="29" t="s">
        <v>42</v>
      </c>
      <c r="CB37" s="29"/>
      <c r="CC37" s="29"/>
      <c r="CD37" s="29"/>
      <c r="CE37" s="29" t="s">
        <v>44</v>
      </c>
      <c r="CF37" s="29"/>
      <c r="CG37" s="29"/>
      <c r="CH37" s="29" t="s">
        <v>46</v>
      </c>
      <c r="CI37" s="29"/>
      <c r="CJ37" s="29"/>
      <c r="CK37" s="29" t="s">
        <v>48</v>
      </c>
      <c r="CL37" s="29"/>
      <c r="CM37" s="29"/>
      <c r="CN37" s="29" t="s">
        <v>51</v>
      </c>
      <c r="CO37" s="29"/>
      <c r="CP37" s="29"/>
      <c r="CQ37" s="29" t="s">
        <v>53</v>
      </c>
      <c r="CR37" s="29"/>
      <c r="CS37" s="29"/>
    </row>
    <row r="38" spans="1:117" ht="18" customHeight="1" x14ac:dyDescent="0.4">
      <c r="A38" s="61"/>
      <c r="B38" s="62"/>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7"/>
      <c r="AF38" s="68"/>
      <c r="AG38" s="68"/>
      <c r="AH38" s="68"/>
      <c r="AI38" s="69"/>
      <c r="AJ38" s="70"/>
      <c r="AK38" s="70"/>
      <c r="AL38" s="70"/>
      <c r="AM38" s="70"/>
      <c r="AN38" s="70"/>
      <c r="AO38" s="70"/>
      <c r="AP38" s="70"/>
      <c r="AQ38" s="70"/>
      <c r="AR38" s="70"/>
      <c r="AS38" s="70"/>
      <c r="AT38" s="70"/>
      <c r="AU38" s="70"/>
      <c r="AV38" s="70"/>
      <c r="AW38" s="71"/>
      <c r="AX38" s="58"/>
      <c r="AY38" s="58"/>
      <c r="AZ38" s="58"/>
      <c r="BA38" s="41"/>
      <c r="BB38" s="41"/>
      <c r="BC38" s="41"/>
      <c r="BE38" s="58"/>
      <c r="BF38" s="58"/>
      <c r="BG38" s="58"/>
      <c r="BH38" s="41"/>
      <c r="BI38" s="41"/>
      <c r="BJ38" s="41"/>
      <c r="BK38" s="58"/>
      <c r="BL38" s="58"/>
      <c r="BM38" s="58"/>
      <c r="BN38" s="41"/>
      <c r="BO38" s="41"/>
      <c r="BP38" s="41"/>
      <c r="BQ38" s="58"/>
      <c r="BR38" s="58"/>
      <c r="BS38" s="58"/>
      <c r="BT38" s="41"/>
      <c r="BU38" s="41"/>
      <c r="BV38" s="41"/>
      <c r="CA38" s="29" t="s">
        <v>56</v>
      </c>
      <c r="CB38" s="29"/>
      <c r="CC38" s="29"/>
      <c r="CD38" s="29"/>
      <c r="CE38" s="29">
        <v>100</v>
      </c>
      <c r="CF38" s="29"/>
      <c r="CG38" s="29"/>
      <c r="CH38" s="29">
        <v>80</v>
      </c>
      <c r="CI38" s="29"/>
      <c r="CJ38" s="29"/>
      <c r="CK38" s="29">
        <v>60</v>
      </c>
      <c r="CL38" s="29"/>
      <c r="CM38" s="29"/>
      <c r="CN38" s="29">
        <v>30</v>
      </c>
      <c r="CO38" s="29"/>
      <c r="CP38" s="29"/>
      <c r="CQ38" s="29">
        <v>10</v>
      </c>
      <c r="CR38" s="29"/>
      <c r="CS38" s="29"/>
    </row>
    <row r="39" spans="1:117" ht="18" customHeight="1" x14ac:dyDescent="0.4">
      <c r="A39" s="61"/>
      <c r="B39" s="62"/>
      <c r="C39" s="75"/>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7"/>
      <c r="AF39" s="68"/>
      <c r="AG39" s="68"/>
      <c r="AH39" s="68"/>
      <c r="AI39" s="69"/>
      <c r="AJ39" s="70"/>
      <c r="AK39" s="70"/>
      <c r="AL39" s="70"/>
      <c r="AM39" s="70"/>
      <c r="AN39" s="70"/>
      <c r="AO39" s="70"/>
      <c r="AP39" s="70"/>
      <c r="AQ39" s="70"/>
      <c r="AR39" s="70"/>
      <c r="AS39" s="70"/>
      <c r="AT39" s="70"/>
      <c r="AU39" s="70"/>
      <c r="AV39" s="70"/>
      <c r="AW39" s="71"/>
      <c r="AX39" s="58"/>
      <c r="AY39" s="58"/>
      <c r="AZ39" s="58"/>
      <c r="BA39" s="41"/>
      <c r="BB39" s="41"/>
      <c r="BC39" s="41"/>
      <c r="BE39" s="58"/>
      <c r="BF39" s="58"/>
      <c r="BG39" s="58"/>
      <c r="BH39" s="41"/>
      <c r="BI39" s="41"/>
      <c r="BJ39" s="41"/>
      <c r="BK39" s="58"/>
      <c r="BL39" s="58"/>
      <c r="BM39" s="58"/>
      <c r="BN39" s="41"/>
      <c r="BO39" s="41"/>
      <c r="BP39" s="41"/>
      <c r="BQ39" s="58"/>
      <c r="BR39" s="58"/>
      <c r="BS39" s="58"/>
      <c r="BT39" s="41"/>
      <c r="BU39" s="41"/>
      <c r="BV39" s="41"/>
    </row>
    <row r="40" spans="1:117" ht="18" customHeight="1" x14ac:dyDescent="0.4">
      <c r="A40" s="61"/>
      <c r="B40" s="62"/>
      <c r="C40" s="78"/>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80"/>
      <c r="AF40" s="68"/>
      <c r="AG40" s="68"/>
      <c r="AH40" s="68"/>
      <c r="AI40" s="72"/>
      <c r="AJ40" s="73"/>
      <c r="AK40" s="73"/>
      <c r="AL40" s="73"/>
      <c r="AM40" s="73"/>
      <c r="AN40" s="73"/>
      <c r="AO40" s="73"/>
      <c r="AP40" s="73"/>
      <c r="AQ40" s="73"/>
      <c r="AR40" s="73"/>
      <c r="AS40" s="73"/>
      <c r="AT40" s="73"/>
      <c r="AU40" s="73"/>
      <c r="AV40" s="73"/>
      <c r="AW40" s="74"/>
      <c r="AX40" s="58"/>
      <c r="AY40" s="58"/>
      <c r="AZ40" s="58"/>
      <c r="BA40" s="41"/>
      <c r="BB40" s="41"/>
      <c r="BC40" s="41"/>
      <c r="BE40" s="58"/>
      <c r="BF40" s="58"/>
      <c r="BG40" s="58"/>
      <c r="BH40" s="41"/>
      <c r="BI40" s="41"/>
      <c r="BJ40" s="41"/>
      <c r="BK40" s="58"/>
      <c r="BL40" s="58"/>
      <c r="BM40" s="58"/>
      <c r="BN40" s="41"/>
      <c r="BO40" s="41"/>
      <c r="BP40" s="41"/>
      <c r="BQ40" s="58"/>
      <c r="BR40" s="58"/>
      <c r="BS40" s="58"/>
      <c r="BT40" s="41"/>
      <c r="BU40" s="41"/>
      <c r="BV40" s="41"/>
      <c r="CA40" s="10" t="s">
        <v>66</v>
      </c>
    </row>
    <row r="41" spans="1:117" ht="18" customHeight="1" x14ac:dyDescent="0.4">
      <c r="A41" s="61"/>
      <c r="B41" s="62"/>
      <c r="C41" s="65" t="str">
        <f>評価着眼点_上級係員!C11</f>
        <v>勤務態度</v>
      </c>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7"/>
      <c r="AF41" s="68">
        <v>0.1</v>
      </c>
      <c r="AG41" s="68"/>
      <c r="AH41" s="68"/>
      <c r="AI41" s="69"/>
      <c r="AJ41" s="70"/>
      <c r="AK41" s="70"/>
      <c r="AL41" s="70"/>
      <c r="AM41" s="70"/>
      <c r="AN41" s="70"/>
      <c r="AO41" s="70"/>
      <c r="AP41" s="70"/>
      <c r="AQ41" s="70"/>
      <c r="AR41" s="70"/>
      <c r="AS41" s="70"/>
      <c r="AT41" s="70"/>
      <c r="AU41" s="70"/>
      <c r="AV41" s="70"/>
      <c r="AW41" s="71"/>
      <c r="AX41" s="58"/>
      <c r="AY41" s="58"/>
      <c r="AZ41" s="58"/>
      <c r="BA41" s="41" t="str">
        <f t="shared" ref="BA41" si="14">IF(AX41="s",AF41*$CE$38,IF(AX41="a",AF41*$CH$38,IF(AX41="b",AF41*$CK$38,IF(AX41="c",AF41*$CN$38,IF(AX41="d",AF41*$CQ$38,"")))))</f>
        <v/>
      </c>
      <c r="BB41" s="41"/>
      <c r="BC41" s="41"/>
      <c r="BE41" s="58"/>
      <c r="BF41" s="58"/>
      <c r="BG41" s="58"/>
      <c r="BH41" s="41" t="str">
        <f>IF(BE41="s",AF41*$CE$38,IF(BE41="a",AF41*$CH$38,IF(BE41="b",AF41*$CK$38,IF(BE41="c",AF41*$CN$38,IF(BE41="d",AF41*$CQ$38,"")))))</f>
        <v/>
      </c>
      <c r="BI41" s="41"/>
      <c r="BJ41" s="41"/>
      <c r="BK41" s="58"/>
      <c r="BL41" s="58"/>
      <c r="BM41" s="58"/>
      <c r="BN41" s="41" t="str">
        <f t="shared" ref="BN41" si="15">IF(BK41="s",AF41*$CE$38,IF(BK41="a",AF41*$CH$38,IF(BK41="b",AF41*$CK$38,IF(BK41="c",AF41*$CN$38,IF(BK41="d",AF41*$CQ$38,"")))))</f>
        <v/>
      </c>
      <c r="BO41" s="41"/>
      <c r="BP41" s="41"/>
      <c r="BQ41" s="58"/>
      <c r="BR41" s="58"/>
      <c r="BS41" s="58"/>
      <c r="BT41" s="41" t="str">
        <f t="shared" ref="BT41" si="16">IF(BQ41="s",AF41*$CE$38,IF(BQ41="a",AF41*$CH$38,IF(BQ41="b",AF41*$CK$38,IF(BQ41="c",AF41*$CN$38,IF(BQ41="d",AF41*$CQ$38,"")))))</f>
        <v/>
      </c>
      <c r="BU41" s="41"/>
      <c r="BV41" s="41"/>
      <c r="CA41" s="26" t="s">
        <v>42</v>
      </c>
      <c r="CB41" s="26"/>
      <c r="CC41" s="31" t="s">
        <v>57</v>
      </c>
      <c r="CD41" s="31"/>
      <c r="CE41" s="31"/>
      <c r="CF41" s="31"/>
      <c r="CG41" s="31"/>
      <c r="CH41" s="26" t="s">
        <v>43</v>
      </c>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row>
    <row r="42" spans="1:117" ht="18" customHeight="1" x14ac:dyDescent="0.4">
      <c r="A42" s="61"/>
      <c r="B42" s="62"/>
      <c r="C42" s="75" t="str">
        <f>評価着眼点_上級係員!E11</f>
        <v>・公務員としての自覚を持ち、服務や倫理などの諸規程を遵守していたか。
・組織の一員として行動し、他の職員に迷惑をかけていなかったか。
・上司への報告・連絡・相談を的確、確実に行ったか。
・接遇向上に努めていたか。</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7"/>
      <c r="AF42" s="68"/>
      <c r="AG42" s="68"/>
      <c r="AH42" s="68"/>
      <c r="AI42" s="69"/>
      <c r="AJ42" s="70"/>
      <c r="AK42" s="70"/>
      <c r="AL42" s="70"/>
      <c r="AM42" s="70"/>
      <c r="AN42" s="70"/>
      <c r="AO42" s="70"/>
      <c r="AP42" s="70"/>
      <c r="AQ42" s="70"/>
      <c r="AR42" s="70"/>
      <c r="AS42" s="70"/>
      <c r="AT42" s="70"/>
      <c r="AU42" s="70"/>
      <c r="AV42" s="70"/>
      <c r="AW42" s="71"/>
      <c r="AX42" s="58"/>
      <c r="AY42" s="58"/>
      <c r="AZ42" s="58"/>
      <c r="BA42" s="41"/>
      <c r="BB42" s="41"/>
      <c r="BC42" s="41"/>
      <c r="BE42" s="58"/>
      <c r="BF42" s="58"/>
      <c r="BG42" s="58"/>
      <c r="BH42" s="41"/>
      <c r="BI42" s="41"/>
      <c r="BJ42" s="41"/>
      <c r="BK42" s="58"/>
      <c r="BL42" s="58"/>
      <c r="BM42" s="58"/>
      <c r="BN42" s="41"/>
      <c r="BO42" s="41"/>
      <c r="BP42" s="41"/>
      <c r="BQ42" s="58"/>
      <c r="BR42" s="58"/>
      <c r="BS42" s="58"/>
      <c r="BT42" s="41"/>
      <c r="BU42" s="41"/>
      <c r="BV42" s="41"/>
      <c r="CA42" s="26" t="s">
        <v>58</v>
      </c>
      <c r="CB42" s="26"/>
      <c r="CC42" s="26" t="s">
        <v>59</v>
      </c>
      <c r="CD42" s="26"/>
      <c r="CE42" s="26"/>
      <c r="CF42" s="26"/>
      <c r="CG42" s="26"/>
      <c r="CH42" s="28" t="s">
        <v>60</v>
      </c>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11"/>
    </row>
    <row r="43" spans="1:117" ht="18" customHeight="1" x14ac:dyDescent="0.4">
      <c r="A43" s="61"/>
      <c r="B43" s="62"/>
      <c r="C43" s="75"/>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7"/>
      <c r="AF43" s="68"/>
      <c r="AG43" s="68"/>
      <c r="AH43" s="68"/>
      <c r="AI43" s="69"/>
      <c r="AJ43" s="70"/>
      <c r="AK43" s="70"/>
      <c r="AL43" s="70"/>
      <c r="AM43" s="70"/>
      <c r="AN43" s="70"/>
      <c r="AO43" s="70"/>
      <c r="AP43" s="70"/>
      <c r="AQ43" s="70"/>
      <c r="AR43" s="70"/>
      <c r="AS43" s="70"/>
      <c r="AT43" s="70"/>
      <c r="AU43" s="70"/>
      <c r="AV43" s="70"/>
      <c r="AW43" s="71"/>
      <c r="AX43" s="58"/>
      <c r="AY43" s="58"/>
      <c r="AZ43" s="58"/>
      <c r="BA43" s="41"/>
      <c r="BB43" s="41"/>
      <c r="BC43" s="41"/>
      <c r="BE43" s="58"/>
      <c r="BF43" s="58"/>
      <c r="BG43" s="58"/>
      <c r="BH43" s="41"/>
      <c r="BI43" s="41"/>
      <c r="BJ43" s="41"/>
      <c r="BK43" s="58"/>
      <c r="BL43" s="58"/>
      <c r="BM43" s="58"/>
      <c r="BN43" s="41"/>
      <c r="BO43" s="41"/>
      <c r="BP43" s="41"/>
      <c r="BQ43" s="58"/>
      <c r="BR43" s="58"/>
      <c r="BS43" s="58"/>
      <c r="BT43" s="41"/>
      <c r="BU43" s="41"/>
      <c r="BV43" s="41"/>
      <c r="CA43" s="26" t="s">
        <v>61</v>
      </c>
      <c r="CB43" s="26"/>
      <c r="CC43" s="27" t="s">
        <v>67</v>
      </c>
      <c r="CD43" s="27"/>
      <c r="CE43" s="27"/>
      <c r="CF43" s="27"/>
      <c r="CG43" s="27"/>
      <c r="CH43" s="28" t="s">
        <v>47</v>
      </c>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11"/>
    </row>
    <row r="44" spans="1:117" ht="18" customHeight="1" x14ac:dyDescent="0.4">
      <c r="A44" s="61"/>
      <c r="B44" s="62"/>
      <c r="C44" s="75"/>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7"/>
      <c r="AF44" s="68"/>
      <c r="AG44" s="68"/>
      <c r="AH44" s="68"/>
      <c r="AI44" s="69"/>
      <c r="AJ44" s="70"/>
      <c r="AK44" s="70"/>
      <c r="AL44" s="70"/>
      <c r="AM44" s="70"/>
      <c r="AN44" s="70"/>
      <c r="AO44" s="70"/>
      <c r="AP44" s="70"/>
      <c r="AQ44" s="70"/>
      <c r="AR44" s="70"/>
      <c r="AS44" s="70"/>
      <c r="AT44" s="70"/>
      <c r="AU44" s="70"/>
      <c r="AV44" s="70"/>
      <c r="AW44" s="71"/>
      <c r="AX44" s="58"/>
      <c r="AY44" s="58"/>
      <c r="AZ44" s="58"/>
      <c r="BA44" s="41"/>
      <c r="BB44" s="41"/>
      <c r="BC44" s="41"/>
      <c r="BE44" s="58"/>
      <c r="BF44" s="58"/>
      <c r="BG44" s="58"/>
      <c r="BH44" s="41"/>
      <c r="BI44" s="41"/>
      <c r="BJ44" s="41"/>
      <c r="BK44" s="58"/>
      <c r="BL44" s="58"/>
      <c r="BM44" s="58"/>
      <c r="BN44" s="41"/>
      <c r="BO44" s="41"/>
      <c r="BP44" s="41"/>
      <c r="BQ44" s="58"/>
      <c r="BR44" s="58"/>
      <c r="BS44" s="58"/>
      <c r="BT44" s="41"/>
      <c r="BU44" s="41"/>
      <c r="BV44" s="41"/>
      <c r="CA44" s="26" t="s">
        <v>62</v>
      </c>
      <c r="CB44" s="26"/>
      <c r="CC44" s="27" t="s">
        <v>68</v>
      </c>
      <c r="CD44" s="27"/>
      <c r="CE44" s="27"/>
      <c r="CF44" s="27"/>
      <c r="CG44" s="27"/>
      <c r="CH44" s="28" t="s">
        <v>49</v>
      </c>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11"/>
    </row>
    <row r="45" spans="1:117" ht="18" customHeight="1" x14ac:dyDescent="0.4">
      <c r="A45" s="63"/>
      <c r="B45" s="64"/>
      <c r="C45" s="78"/>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80"/>
      <c r="AF45" s="68"/>
      <c r="AG45" s="68"/>
      <c r="AH45" s="68"/>
      <c r="AI45" s="72"/>
      <c r="AJ45" s="73"/>
      <c r="AK45" s="73"/>
      <c r="AL45" s="73"/>
      <c r="AM45" s="73"/>
      <c r="AN45" s="73"/>
      <c r="AO45" s="73"/>
      <c r="AP45" s="73"/>
      <c r="AQ45" s="73"/>
      <c r="AR45" s="73"/>
      <c r="AS45" s="73"/>
      <c r="AT45" s="73"/>
      <c r="AU45" s="73"/>
      <c r="AV45" s="73"/>
      <c r="AW45" s="74"/>
      <c r="AX45" s="58"/>
      <c r="AY45" s="58"/>
      <c r="AZ45" s="58"/>
      <c r="BA45" s="41"/>
      <c r="BB45" s="41"/>
      <c r="BC45" s="41"/>
      <c r="BE45" s="58"/>
      <c r="BF45" s="58"/>
      <c r="BG45" s="58"/>
      <c r="BH45" s="41"/>
      <c r="BI45" s="41"/>
      <c r="BJ45" s="41"/>
      <c r="BK45" s="58"/>
      <c r="BL45" s="58"/>
      <c r="BM45" s="58"/>
      <c r="BN45" s="41"/>
      <c r="BO45" s="41"/>
      <c r="BP45" s="41"/>
      <c r="BQ45" s="58"/>
      <c r="BR45" s="58"/>
      <c r="BS45" s="58"/>
      <c r="BT45" s="41"/>
      <c r="BU45" s="41"/>
      <c r="BV45" s="41"/>
      <c r="CA45" s="26" t="s">
        <v>63</v>
      </c>
      <c r="CB45" s="26"/>
      <c r="CC45" s="27" t="s">
        <v>69</v>
      </c>
      <c r="CD45" s="27"/>
      <c r="CE45" s="27"/>
      <c r="CF45" s="27"/>
      <c r="CG45" s="27"/>
      <c r="CH45" s="28" t="s">
        <v>52</v>
      </c>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11"/>
    </row>
    <row r="46" spans="1:117" ht="18" customHeight="1" thickBot="1" x14ac:dyDescent="0.45">
      <c r="AF46" s="9"/>
      <c r="AG46" s="9"/>
      <c r="AH46" s="9"/>
      <c r="AX46" s="9"/>
      <c r="AY46" s="9"/>
      <c r="AZ46" s="9"/>
      <c r="BA46" s="9"/>
      <c r="BB46" s="9"/>
      <c r="BC46" s="9"/>
      <c r="CA46" s="26" t="s">
        <v>64</v>
      </c>
      <c r="CB46" s="26"/>
      <c r="CC46" s="27" t="s">
        <v>65</v>
      </c>
      <c r="CD46" s="27"/>
      <c r="CE46" s="27"/>
      <c r="CF46" s="27"/>
      <c r="CG46" s="27"/>
      <c r="CH46" s="28" t="s">
        <v>54</v>
      </c>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row>
    <row r="47" spans="1:117" ht="18" customHeight="1" x14ac:dyDescent="0.4">
      <c r="A47" s="32" t="s">
        <v>31</v>
      </c>
      <c r="B47" s="32"/>
      <c r="C47" s="32"/>
      <c r="D47" s="32"/>
      <c r="E47" s="49"/>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1"/>
      <c r="AX47" s="32" t="s">
        <v>32</v>
      </c>
      <c r="AY47" s="29"/>
      <c r="AZ47" s="29"/>
      <c r="BA47" s="32" t="s">
        <v>33</v>
      </c>
      <c r="BB47" s="29"/>
      <c r="BC47" s="29"/>
      <c r="BE47" s="32" t="s">
        <v>32</v>
      </c>
      <c r="BF47" s="29"/>
      <c r="BG47" s="29"/>
      <c r="BH47" s="32" t="s">
        <v>33</v>
      </c>
      <c r="BI47" s="29"/>
      <c r="BJ47" s="29"/>
      <c r="BK47" s="32" t="s">
        <v>32</v>
      </c>
      <c r="BL47" s="29"/>
      <c r="BM47" s="29"/>
      <c r="BN47" s="32" t="s">
        <v>33</v>
      </c>
      <c r="BO47" s="29"/>
      <c r="BP47" s="33"/>
      <c r="BQ47" s="34" t="s">
        <v>32</v>
      </c>
      <c r="BR47" s="35"/>
      <c r="BS47" s="35"/>
      <c r="BT47" s="37" t="s">
        <v>33</v>
      </c>
      <c r="BU47" s="35"/>
      <c r="BV47" s="38"/>
    </row>
    <row r="48" spans="1:117" ht="18" customHeight="1" x14ac:dyDescent="0.4">
      <c r="A48" s="32"/>
      <c r="B48" s="32"/>
      <c r="C48" s="32"/>
      <c r="D48" s="32"/>
      <c r="E48" s="52"/>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4"/>
      <c r="AX48" s="29"/>
      <c r="AY48" s="29"/>
      <c r="AZ48" s="29"/>
      <c r="BA48" s="29"/>
      <c r="BB48" s="29"/>
      <c r="BC48" s="29"/>
      <c r="BE48" s="29"/>
      <c r="BF48" s="29"/>
      <c r="BG48" s="29"/>
      <c r="BH48" s="29"/>
      <c r="BI48" s="29"/>
      <c r="BJ48" s="29"/>
      <c r="BK48" s="29"/>
      <c r="BL48" s="29"/>
      <c r="BM48" s="29"/>
      <c r="BN48" s="29"/>
      <c r="BO48" s="29"/>
      <c r="BP48" s="33"/>
      <c r="BQ48" s="36"/>
      <c r="BR48" s="29"/>
      <c r="BS48" s="29"/>
      <c r="BT48" s="29"/>
      <c r="BU48" s="29"/>
      <c r="BV48" s="39"/>
    </row>
    <row r="49" spans="1:74" ht="18" customHeight="1" x14ac:dyDescent="0.4">
      <c r="A49" s="32"/>
      <c r="B49" s="32"/>
      <c r="C49" s="32"/>
      <c r="D49" s="32"/>
      <c r="E49" s="52"/>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4"/>
      <c r="AX49" s="40" t="str">
        <f>IF(BA49="","",IF(BA49&gt;=95,"S",IF(BA49&gt;=75,"A",IF(BA49&gt;=50,"B",IF(BA49&gt;=20,"C",IF(BA49&lt;=20,"D",""))))))</f>
        <v/>
      </c>
      <c r="AY49" s="40"/>
      <c r="AZ49" s="40"/>
      <c r="BA49" s="41" t="str">
        <f>IF(SUM(BA11:BC45)=0,"",SUM(BA11:BC45))</f>
        <v/>
      </c>
      <c r="BB49" s="41"/>
      <c r="BC49" s="41"/>
      <c r="BE49" s="40" t="str">
        <f>IF(BH49="","",IF(BH49&gt;=95,"S",IF(BH49&gt;=75,"A",IF(BH49&gt;=50,"B",IF(BH49&gt;=20,"C",IF(BH49&lt;=20,"D",""))))))</f>
        <v/>
      </c>
      <c r="BF49" s="40"/>
      <c r="BG49" s="40"/>
      <c r="BH49" s="41" t="str">
        <f>IF(SUM(BH11:BJ45)=0,"",SUM(BH11:BJ45))</f>
        <v/>
      </c>
      <c r="BI49" s="41"/>
      <c r="BJ49" s="41"/>
      <c r="BK49" s="40" t="str">
        <f>IF(BN49="","",IF(BN49&gt;=95,"S",IF(BN49&gt;=75,"A",IF(BN49&gt;=50,"B",IF(BN49&gt;=20,"C",IF(BN49&lt;=20,"D",""))))))</f>
        <v/>
      </c>
      <c r="BL49" s="40"/>
      <c r="BM49" s="40"/>
      <c r="BN49" s="41" t="str">
        <f>IF(SUM(BN11:BP45)=0,"",SUM(BN11:BP45))</f>
        <v/>
      </c>
      <c r="BO49" s="41"/>
      <c r="BP49" s="42"/>
      <c r="BQ49" s="43" t="str">
        <f>IF(BT49="","",IF(BT49&gt;=95,"S",IF(BT49&gt;=75,"A",IF(BT49&gt;=50,"B",IF(BT49&gt;=20,"C",IF(BT49&lt;=20,"D",""))))))</f>
        <v/>
      </c>
      <c r="BR49" s="40"/>
      <c r="BS49" s="40"/>
      <c r="BT49" s="41" t="str">
        <f>IF(SUM(BT11:BV45)=0,"",SUM(BT11:BV45))</f>
        <v/>
      </c>
      <c r="BU49" s="41"/>
      <c r="BV49" s="46"/>
    </row>
    <row r="50" spans="1:74" ht="18" customHeight="1" x14ac:dyDescent="0.4">
      <c r="A50" s="32"/>
      <c r="B50" s="32"/>
      <c r="C50" s="32"/>
      <c r="D50" s="32"/>
      <c r="E50" s="52"/>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4"/>
      <c r="AX50" s="40"/>
      <c r="AY50" s="40"/>
      <c r="AZ50" s="40"/>
      <c r="BA50" s="41"/>
      <c r="BB50" s="41"/>
      <c r="BC50" s="41"/>
      <c r="BE50" s="40"/>
      <c r="BF50" s="40"/>
      <c r="BG50" s="40"/>
      <c r="BH50" s="41"/>
      <c r="BI50" s="41"/>
      <c r="BJ50" s="41"/>
      <c r="BK50" s="40"/>
      <c r="BL50" s="40"/>
      <c r="BM50" s="40"/>
      <c r="BN50" s="41"/>
      <c r="BO50" s="41"/>
      <c r="BP50" s="42"/>
      <c r="BQ50" s="43"/>
      <c r="BR50" s="40"/>
      <c r="BS50" s="40"/>
      <c r="BT50" s="41"/>
      <c r="BU50" s="41"/>
      <c r="BV50" s="46"/>
    </row>
    <row r="51" spans="1:74" ht="18" customHeight="1" thickBot="1" x14ac:dyDescent="0.45">
      <c r="A51" s="32"/>
      <c r="B51" s="32"/>
      <c r="C51" s="32"/>
      <c r="D51" s="32"/>
      <c r="E51" s="55"/>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7"/>
      <c r="AX51" s="40"/>
      <c r="AY51" s="40"/>
      <c r="AZ51" s="40"/>
      <c r="BA51" s="41"/>
      <c r="BB51" s="41"/>
      <c r="BC51" s="41"/>
      <c r="BE51" s="40"/>
      <c r="BF51" s="40"/>
      <c r="BG51" s="40"/>
      <c r="BH51" s="41"/>
      <c r="BI51" s="41"/>
      <c r="BJ51" s="41"/>
      <c r="BK51" s="40"/>
      <c r="BL51" s="40"/>
      <c r="BM51" s="40"/>
      <c r="BN51" s="41"/>
      <c r="BO51" s="41"/>
      <c r="BP51" s="42"/>
      <c r="BQ51" s="44"/>
      <c r="BR51" s="45"/>
      <c r="BS51" s="45"/>
      <c r="BT51" s="47"/>
      <c r="BU51" s="47"/>
      <c r="BV51" s="48"/>
    </row>
  </sheetData>
  <sheetProtection algorithmName="SHA-512" hashValue="uhKE3nZrqI7mgITbq9Z39d8wDWK8EK4O2T+SZcmlEx99VLPys1c59dEs16xAV2KRLdCrQ7QxkyxS+07HZmxXBw==" saltValue="UrYhwzyoYyFb81/lQTZFNA==" spinCount="100000" sheet="1" objects="1" scenarios="1" selectLockedCells="1"/>
  <mergeCells count="210">
    <mergeCell ref="AR5:AU5"/>
    <mergeCell ref="AV5:AX5"/>
    <mergeCell ref="AY5:BI5"/>
    <mergeCell ref="A3:I3"/>
    <mergeCell ref="J3:O3"/>
    <mergeCell ref="P3:Y3"/>
    <mergeCell ref="Z3:AD3"/>
    <mergeCell ref="AE3:AL3"/>
    <mergeCell ref="AM3:AQ3"/>
    <mergeCell ref="AR3:AU3"/>
    <mergeCell ref="AV3:AX3"/>
    <mergeCell ref="AY3:BI3"/>
    <mergeCell ref="AE5:AL5"/>
    <mergeCell ref="AM5:AQ5"/>
    <mergeCell ref="BL3:BV3"/>
    <mergeCell ref="A1:BV1"/>
    <mergeCell ref="AM7:AQ7"/>
    <mergeCell ref="BE10:BG10"/>
    <mergeCell ref="BH10:BJ10"/>
    <mergeCell ref="BK10:BM10"/>
    <mergeCell ref="BL5:BM5"/>
    <mergeCell ref="BN5:BO5"/>
    <mergeCell ref="BQ5:BR5"/>
    <mergeCell ref="BT5:BU5"/>
    <mergeCell ref="A6:I6"/>
    <mergeCell ref="J6:O6"/>
    <mergeCell ref="P6:Y6"/>
    <mergeCell ref="Z6:AD6"/>
    <mergeCell ref="AE6:AL6"/>
    <mergeCell ref="AM6:AQ6"/>
    <mergeCell ref="AR6:AU6"/>
    <mergeCell ref="AV6:AX6"/>
    <mergeCell ref="AY6:BI6"/>
    <mergeCell ref="BL6:BV6"/>
    <mergeCell ref="A5:I5"/>
    <mergeCell ref="J5:O5"/>
    <mergeCell ref="P5:Y5"/>
    <mergeCell ref="Z5:AD5"/>
    <mergeCell ref="BN10:BP10"/>
    <mergeCell ref="BQ10:BS10"/>
    <mergeCell ref="BT10:BV10"/>
    <mergeCell ref="BT7:BU7"/>
    <mergeCell ref="A9:B10"/>
    <mergeCell ref="C9:AE10"/>
    <mergeCell ref="AF9:AH10"/>
    <mergeCell ref="AI9:AW10"/>
    <mergeCell ref="AX9:AZ10"/>
    <mergeCell ref="BA9:BC10"/>
    <mergeCell ref="BE9:BJ9"/>
    <mergeCell ref="BK9:BP9"/>
    <mergeCell ref="BQ9:BV9"/>
    <mergeCell ref="AR7:AU7"/>
    <mergeCell ref="AV7:AX7"/>
    <mergeCell ref="AY7:BI7"/>
    <mergeCell ref="BL7:BM7"/>
    <mergeCell ref="BN7:BO7"/>
    <mergeCell ref="BQ7:BR7"/>
    <mergeCell ref="A7:I7"/>
    <mergeCell ref="J7:O7"/>
    <mergeCell ref="P7:Y7"/>
    <mergeCell ref="Z7:AD7"/>
    <mergeCell ref="AE7:AL7"/>
    <mergeCell ref="BE11:BG15"/>
    <mergeCell ref="BH11:BJ15"/>
    <mergeCell ref="BK11:BM15"/>
    <mergeCell ref="BN11:BP15"/>
    <mergeCell ref="BQ11:BS15"/>
    <mergeCell ref="BT11:BV15"/>
    <mergeCell ref="A11:B15"/>
    <mergeCell ref="C11:AE11"/>
    <mergeCell ref="AF11:AH15"/>
    <mergeCell ref="AI11:AW15"/>
    <mergeCell ref="AX11:AZ15"/>
    <mergeCell ref="BA11:BC15"/>
    <mergeCell ref="C12:AE15"/>
    <mergeCell ref="BE16:BG20"/>
    <mergeCell ref="BH16:BJ20"/>
    <mergeCell ref="BK16:BM20"/>
    <mergeCell ref="BN16:BP20"/>
    <mergeCell ref="BQ16:BS20"/>
    <mergeCell ref="BT16:BV20"/>
    <mergeCell ref="A16:B25"/>
    <mergeCell ref="C16:AE16"/>
    <mergeCell ref="AF16:AH20"/>
    <mergeCell ref="AI16:AW20"/>
    <mergeCell ref="AX16:AZ20"/>
    <mergeCell ref="BA16:BC20"/>
    <mergeCell ref="C17:AE20"/>
    <mergeCell ref="C21:AE21"/>
    <mergeCell ref="AF21:AH25"/>
    <mergeCell ref="AI21:AW25"/>
    <mergeCell ref="A26:B35"/>
    <mergeCell ref="C26:AE26"/>
    <mergeCell ref="AF26:AH30"/>
    <mergeCell ref="AI26:AW30"/>
    <mergeCell ref="AX26:AZ30"/>
    <mergeCell ref="BA26:BC30"/>
    <mergeCell ref="BE26:BG30"/>
    <mergeCell ref="AX21:AZ25"/>
    <mergeCell ref="BA21:BC25"/>
    <mergeCell ref="BE21:BG25"/>
    <mergeCell ref="BH26:BJ30"/>
    <mergeCell ref="BK26:BM30"/>
    <mergeCell ref="BN26:BP30"/>
    <mergeCell ref="BQ26:BS30"/>
    <mergeCell ref="BT26:BV30"/>
    <mergeCell ref="C27:AE30"/>
    <mergeCell ref="BQ21:BS25"/>
    <mergeCell ref="BT21:BV25"/>
    <mergeCell ref="C22:AE25"/>
    <mergeCell ref="BH21:BJ25"/>
    <mergeCell ref="BK21:BM25"/>
    <mergeCell ref="BN21:BP25"/>
    <mergeCell ref="BH31:BJ35"/>
    <mergeCell ref="BK31:BM35"/>
    <mergeCell ref="BN31:BP35"/>
    <mergeCell ref="BQ31:BS35"/>
    <mergeCell ref="BT31:BV35"/>
    <mergeCell ref="C32:AE35"/>
    <mergeCell ref="C31:AE31"/>
    <mergeCell ref="AF31:AH35"/>
    <mergeCell ref="AI31:AW35"/>
    <mergeCell ref="AX31:AZ35"/>
    <mergeCell ref="BA31:BC35"/>
    <mergeCell ref="BE31:BG35"/>
    <mergeCell ref="BE36:BG40"/>
    <mergeCell ref="BH36:BJ40"/>
    <mergeCell ref="BK36:BM40"/>
    <mergeCell ref="BN36:BP40"/>
    <mergeCell ref="BQ36:BS40"/>
    <mergeCell ref="BT36:BV40"/>
    <mergeCell ref="A36:B45"/>
    <mergeCell ref="C36:AE36"/>
    <mergeCell ref="AF36:AH40"/>
    <mergeCell ref="AI36:AW40"/>
    <mergeCell ref="AX36:AZ40"/>
    <mergeCell ref="BA36:BC40"/>
    <mergeCell ref="C37:AE40"/>
    <mergeCell ref="C41:AE41"/>
    <mergeCell ref="AF41:AH45"/>
    <mergeCell ref="AI41:AW45"/>
    <mergeCell ref="BQ41:BS45"/>
    <mergeCell ref="BT41:BV45"/>
    <mergeCell ref="C42:AE45"/>
    <mergeCell ref="BN41:BP45"/>
    <mergeCell ref="A47:D51"/>
    <mergeCell ref="E47:AU51"/>
    <mergeCell ref="AX47:AZ48"/>
    <mergeCell ref="BA47:BC48"/>
    <mergeCell ref="BE47:BG48"/>
    <mergeCell ref="BH47:BJ48"/>
    <mergeCell ref="BK47:BM48"/>
    <mergeCell ref="AX41:AZ45"/>
    <mergeCell ref="BA41:BC45"/>
    <mergeCell ref="BE41:BG45"/>
    <mergeCell ref="BH41:BJ45"/>
    <mergeCell ref="BK41:BM45"/>
    <mergeCell ref="BN47:BP48"/>
    <mergeCell ref="BQ47:BS48"/>
    <mergeCell ref="BT47:BV48"/>
    <mergeCell ref="AX49:AZ51"/>
    <mergeCell ref="BA49:BC51"/>
    <mergeCell ref="BE49:BG51"/>
    <mergeCell ref="BH49:BJ51"/>
    <mergeCell ref="BK49:BM51"/>
    <mergeCell ref="BN49:BP51"/>
    <mergeCell ref="BQ49:BS51"/>
    <mergeCell ref="BT49:BV51"/>
    <mergeCell ref="CA29:CB29"/>
    <mergeCell ref="CC29:DH29"/>
    <mergeCell ref="CA30:CB30"/>
    <mergeCell ref="CC30:DH30"/>
    <mergeCell ref="CA31:CB31"/>
    <mergeCell ref="CC31:DH31"/>
    <mergeCell ref="CA32:CB32"/>
    <mergeCell ref="CC32:DH32"/>
    <mergeCell ref="CA33:CB33"/>
    <mergeCell ref="CC33:DH33"/>
    <mergeCell ref="CA34:CB34"/>
    <mergeCell ref="CC34:DH34"/>
    <mergeCell ref="CA37:CD37"/>
    <mergeCell ref="CE37:CG37"/>
    <mergeCell ref="CH37:CJ37"/>
    <mergeCell ref="CK37:CM37"/>
    <mergeCell ref="CN37:CP37"/>
    <mergeCell ref="CQ37:CS37"/>
    <mergeCell ref="CA41:CB41"/>
    <mergeCell ref="CC41:CG41"/>
    <mergeCell ref="CH41:DL41"/>
    <mergeCell ref="CA42:CB42"/>
    <mergeCell ref="CC42:CG42"/>
    <mergeCell ref="CH42:DL42"/>
    <mergeCell ref="CA38:CD38"/>
    <mergeCell ref="CE38:CG38"/>
    <mergeCell ref="CH38:CJ38"/>
    <mergeCell ref="CK38:CM38"/>
    <mergeCell ref="CN38:CP38"/>
    <mergeCell ref="CQ38:CS38"/>
    <mergeCell ref="CA45:CB45"/>
    <mergeCell ref="CC45:CG45"/>
    <mergeCell ref="CH45:DL45"/>
    <mergeCell ref="CA46:CB46"/>
    <mergeCell ref="CC46:CG46"/>
    <mergeCell ref="CH46:DL46"/>
    <mergeCell ref="CA43:CB43"/>
    <mergeCell ref="CC43:CG43"/>
    <mergeCell ref="CH43:DL43"/>
    <mergeCell ref="CA44:CB44"/>
    <mergeCell ref="CC44:CG44"/>
    <mergeCell ref="CH44:DL44"/>
  </mergeCells>
  <phoneticPr fontId="3"/>
  <dataValidations count="1">
    <dataValidation type="list" allowBlank="1" showInputMessage="1" showErrorMessage="1" sqref="AX11:AZ45 BE11:BG45 BK11:BM45 BQ11:BS45">
      <formula1>$DM$30:$DM$34</formula1>
    </dataValidation>
  </dataValidations>
  <printOptions horizontalCentered="1" verticalCentered="1"/>
  <pageMargins left="0.59055118110236227" right="0.59055118110236227" top="0.35433070866141736" bottom="0.35433070866141736" header="0.31496062992125984" footer="0.31496062992125984"/>
  <pageSetup paperSize="8" scale="90" orientation="landscape" r:id="rId1"/>
  <headerFooter>
    <oddHeader>&amp;R&amp;"ＭＳ ゴシック,標準"様式4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heetViews>
  <sheetFormatPr defaultColWidth="9" defaultRowHeight="14.25" x14ac:dyDescent="0.4"/>
  <cols>
    <col min="1" max="2" width="3.625" style="3" customWidth="1"/>
    <col min="3" max="3" width="9.25" style="3" customWidth="1"/>
    <col min="4" max="4" width="17" style="3" customWidth="1"/>
    <col min="5" max="5" width="52.5" style="3" customWidth="1"/>
    <col min="6" max="10" width="30.625" style="3" customWidth="1"/>
    <col min="11" max="16384" width="9" style="3"/>
  </cols>
  <sheetData>
    <row r="1" spans="1:10" x14ac:dyDescent="0.4">
      <c r="A1" s="3" t="s">
        <v>110</v>
      </c>
    </row>
    <row r="3" spans="1:10" ht="18.75" customHeight="1" x14ac:dyDescent="0.4">
      <c r="A3" s="119" t="s">
        <v>70</v>
      </c>
      <c r="B3" s="120"/>
      <c r="C3" s="121"/>
      <c r="D3" s="119" t="s">
        <v>71</v>
      </c>
      <c r="E3" s="123" t="s">
        <v>72</v>
      </c>
      <c r="F3" s="110" t="s">
        <v>43</v>
      </c>
      <c r="G3" s="110"/>
      <c r="H3" s="110"/>
      <c r="I3" s="110"/>
      <c r="J3" s="110"/>
    </row>
    <row r="4" spans="1:10" ht="20.100000000000001" customHeight="1" x14ac:dyDescent="0.4">
      <c r="A4" s="12"/>
      <c r="B4" s="13"/>
      <c r="C4" s="14" t="s">
        <v>73</v>
      </c>
      <c r="D4" s="122"/>
      <c r="E4" s="124"/>
      <c r="F4" s="14" t="s">
        <v>44</v>
      </c>
      <c r="G4" s="14" t="s">
        <v>46</v>
      </c>
      <c r="H4" s="14" t="s">
        <v>48</v>
      </c>
      <c r="I4" s="14" t="s">
        <v>51</v>
      </c>
      <c r="J4" s="14" t="s">
        <v>53</v>
      </c>
    </row>
    <row r="5" spans="1:10" ht="87" x14ac:dyDescent="0.4">
      <c r="A5" s="111" t="s">
        <v>74</v>
      </c>
      <c r="B5" s="112"/>
      <c r="C5" s="15" t="s">
        <v>22</v>
      </c>
      <c r="D5" s="16" t="s">
        <v>75</v>
      </c>
      <c r="E5" s="16" t="s">
        <v>83</v>
      </c>
      <c r="F5" s="17" t="s">
        <v>84</v>
      </c>
      <c r="G5" s="17" t="s">
        <v>88</v>
      </c>
      <c r="H5" s="17" t="s">
        <v>89</v>
      </c>
      <c r="I5" s="17" t="s">
        <v>90</v>
      </c>
      <c r="J5" s="17" t="s">
        <v>85</v>
      </c>
    </row>
    <row r="6" spans="1:10" ht="85.5" x14ac:dyDescent="0.4">
      <c r="A6" s="113" t="s">
        <v>23</v>
      </c>
      <c r="B6" s="114"/>
      <c r="C6" s="15" t="s">
        <v>24</v>
      </c>
      <c r="D6" s="16" t="s">
        <v>76</v>
      </c>
      <c r="E6" s="16" t="s">
        <v>36</v>
      </c>
      <c r="F6" s="17" t="s">
        <v>84</v>
      </c>
      <c r="G6" s="17" t="s">
        <v>91</v>
      </c>
      <c r="H6" s="17" t="s">
        <v>92</v>
      </c>
      <c r="I6" s="17" t="s">
        <v>93</v>
      </c>
      <c r="J6" s="17" t="s">
        <v>85</v>
      </c>
    </row>
    <row r="7" spans="1:10" ht="85.5" x14ac:dyDescent="0.4">
      <c r="A7" s="115"/>
      <c r="B7" s="116"/>
      <c r="C7" s="15" t="s">
        <v>37</v>
      </c>
      <c r="D7" s="16" t="s">
        <v>94</v>
      </c>
      <c r="E7" s="16" t="s">
        <v>38</v>
      </c>
      <c r="F7" s="21" t="s">
        <v>84</v>
      </c>
      <c r="G7" s="17" t="s">
        <v>95</v>
      </c>
      <c r="H7" s="17" t="s">
        <v>96</v>
      </c>
      <c r="I7" s="17" t="s">
        <v>97</v>
      </c>
      <c r="J7" s="17" t="s">
        <v>85</v>
      </c>
    </row>
    <row r="8" spans="1:10" ht="142.5" x14ac:dyDescent="0.4">
      <c r="A8" s="113" t="s">
        <v>25</v>
      </c>
      <c r="B8" s="18" t="s">
        <v>77</v>
      </c>
      <c r="C8" s="15" t="s">
        <v>26</v>
      </c>
      <c r="D8" s="16" t="s">
        <v>78</v>
      </c>
      <c r="E8" s="16" t="s">
        <v>34</v>
      </c>
      <c r="F8" s="17" t="s">
        <v>84</v>
      </c>
      <c r="G8" s="17" t="s">
        <v>98</v>
      </c>
      <c r="H8" s="17" t="s">
        <v>99</v>
      </c>
      <c r="I8" s="17" t="s">
        <v>100</v>
      </c>
      <c r="J8" s="17" t="s">
        <v>85</v>
      </c>
    </row>
    <row r="9" spans="1:10" ht="101.25" x14ac:dyDescent="0.4">
      <c r="A9" s="117"/>
      <c r="B9" s="20" t="s">
        <v>79</v>
      </c>
      <c r="C9" s="15" t="s">
        <v>27</v>
      </c>
      <c r="D9" s="16" t="s">
        <v>80</v>
      </c>
      <c r="E9" s="16" t="s">
        <v>39</v>
      </c>
      <c r="F9" s="17" t="s">
        <v>84</v>
      </c>
      <c r="G9" s="17" t="s">
        <v>101</v>
      </c>
      <c r="H9" s="17" t="s">
        <v>102</v>
      </c>
      <c r="I9" s="17" t="s">
        <v>103</v>
      </c>
      <c r="J9" s="17" t="s">
        <v>85</v>
      </c>
    </row>
    <row r="10" spans="1:10" ht="99.75" x14ac:dyDescent="0.4">
      <c r="A10" s="118" t="s">
        <v>28</v>
      </c>
      <c r="B10" s="118" t="s">
        <v>81</v>
      </c>
      <c r="C10" s="19" t="s">
        <v>29</v>
      </c>
      <c r="D10" s="16" t="s">
        <v>82</v>
      </c>
      <c r="E10" s="16" t="s">
        <v>30</v>
      </c>
      <c r="F10" s="17" t="s">
        <v>84</v>
      </c>
      <c r="G10" s="17" t="s">
        <v>104</v>
      </c>
      <c r="H10" s="17" t="s">
        <v>105</v>
      </c>
      <c r="I10" s="17" t="s">
        <v>106</v>
      </c>
      <c r="J10" s="17" t="s">
        <v>85</v>
      </c>
    </row>
    <row r="11" spans="1:10" ht="142.5" x14ac:dyDescent="0.4">
      <c r="A11" s="118"/>
      <c r="B11" s="118"/>
      <c r="C11" s="22" t="s">
        <v>86</v>
      </c>
      <c r="D11" s="17" t="s">
        <v>87</v>
      </c>
      <c r="E11" s="17" t="s">
        <v>40</v>
      </c>
      <c r="F11" s="17" t="s">
        <v>84</v>
      </c>
      <c r="G11" s="17" t="s">
        <v>107</v>
      </c>
      <c r="H11" s="17" t="s">
        <v>108</v>
      </c>
      <c r="I11" s="17" t="s">
        <v>109</v>
      </c>
      <c r="J11" s="17" t="s">
        <v>85</v>
      </c>
    </row>
  </sheetData>
  <mergeCells count="9">
    <mergeCell ref="F3:J3"/>
    <mergeCell ref="A5:B5"/>
    <mergeCell ref="A6:B7"/>
    <mergeCell ref="A8:A9"/>
    <mergeCell ref="A10:A11"/>
    <mergeCell ref="B10:B11"/>
    <mergeCell ref="A3:C3"/>
    <mergeCell ref="D3:D4"/>
    <mergeCell ref="E3: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能力評価シート（上級係員）</vt:lpstr>
      <vt:lpstr>評価着眼点_上級係員</vt:lpstr>
      <vt:lpstr>'能力評価シート（上級係員）'!Print_Area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TomSec116</dc:creator>
  <cp:lastModifiedBy>TomSec2203</cp:lastModifiedBy>
  <cp:lastPrinted>2023-04-17T07:42:31Z</cp:lastPrinted>
  <dcterms:created xsi:type="dcterms:W3CDTF">2020-06-26T12:39:12Z</dcterms:created>
  <dcterms:modified xsi:type="dcterms:W3CDTF">2024-05-27T10:16:09Z</dcterms:modified>
</cp:coreProperties>
</file>